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cmillan\Desktop\"/>
    </mc:Choice>
  </mc:AlternateContent>
  <xr:revisionPtr revIDLastSave="0" documentId="8_{6A9DE05B-6DBC-422C-87FC-C487AADD9D94}" xr6:coauthVersionLast="47" xr6:coauthVersionMax="47" xr10:uidLastSave="{00000000-0000-0000-0000-000000000000}"/>
  <bookViews>
    <workbookView xWindow="110" yWindow="40" windowWidth="19180" windowHeight="10060" tabRatio="809" xr2:uid="{A8741653-0043-47D0-8BFD-9F5832E1D8BC}"/>
  </bookViews>
  <sheets>
    <sheet name="Índice" sheetId="22" r:id="rId1"/>
    <sheet name="C1" sheetId="1" r:id="rId2"/>
    <sheet name="C2" sheetId="2" r:id="rId3"/>
    <sheet name="C3" sheetId="3" r:id="rId4"/>
    <sheet name="C4" sheetId="24" r:id="rId5"/>
    <sheet name="C5" sheetId="19" r:id="rId6"/>
    <sheet name="C6" sheetId="21" r:id="rId7"/>
    <sheet name="C7" sheetId="7" r:id="rId8"/>
    <sheet name="C8" sheetId="14" r:id="rId9"/>
    <sheet name="C9" sheetId="15" r:id="rId10"/>
    <sheet name="C10" sheetId="18" r:id="rId11"/>
    <sheet name="C11" sheetId="27" r:id="rId12"/>
    <sheet name="C12" sheetId="29" r:id="rId13"/>
    <sheet name="C13" sheetId="30" r:id="rId14"/>
    <sheet name="C14" sheetId="26" r:id="rId15"/>
    <sheet name="C15" sheetId="42" r:id="rId16"/>
    <sheet name="C16" sheetId="40" r:id="rId17"/>
    <sheet name="C17" sheetId="41" r:id="rId18"/>
    <sheet name="A1" sheetId="23" r:id="rId19"/>
    <sheet name="A2" sheetId="31" r:id="rId20"/>
    <sheet name="A3" sheetId="34" r:id="rId21"/>
    <sheet name="A4" sheetId="43" r:id="rId22"/>
  </sheets>
  <definedNames>
    <definedName name="_xlnm._FilterDatabase" localSheetId="12" hidden="1">'C12'!$A$7:$B$7</definedName>
    <definedName name="_xlnm._FilterDatabase" localSheetId="13" hidden="1">'C13'!$C$8:$G$55</definedName>
    <definedName name="_xlnm._FilterDatabase" localSheetId="3" hidden="1">'C3'!$A$7:$B$7</definedName>
    <definedName name="_xlnm._FilterDatabase" localSheetId="4" hidden="1">'C4'!$C$6:$P$7</definedName>
    <definedName name="_xlnm._FilterDatabase" localSheetId="7" hidden="1">'C7'!#REF!</definedName>
    <definedName name="_xlnm.Print_Area" localSheetId="1">'C1'!$C$3:$E$37</definedName>
    <definedName name="_xlnm.Print_Area" localSheetId="10">'C10'!$C$1:$L$4</definedName>
    <definedName name="_xlnm.Print_Area" localSheetId="2">'C2'!$C$1:$P$6</definedName>
    <definedName name="_xlnm.Print_Area" localSheetId="3">'C3'!$C$3:$P$6</definedName>
    <definedName name="_xlnm.Print_Area" localSheetId="4">'C4'!$C$3:$P$7</definedName>
    <definedName name="_xlnm.Print_Area" localSheetId="5">'C5'!$C$1:$H$33</definedName>
    <definedName name="_xlnm.Print_Area" localSheetId="6">'C6'!$C$1:$H$30</definedName>
    <definedName name="_xlnm.Print_Area" localSheetId="7">'C7'!$C$1:$G$163</definedName>
    <definedName name="_xlnm.Print_Area" localSheetId="8">'C8'!$C$1:$G$85</definedName>
    <definedName name="_xlnm.Print_Area" localSheetId="9">'C9'!$C$1:$G$76</definedName>
    <definedName name="_xlnm.Print_Area" localSheetId="0">Índice!$G$1:$P$24</definedName>
    <definedName name="_xlnm.Print_Titles" localSheetId="2">'C2'!$5:$6</definedName>
    <definedName name="_xlnm.Print_Titles" localSheetId="3">'C3'!$5:$6</definedName>
    <definedName name="_xlnm.Print_Titles" localSheetId="4">'C4'!$5:$6</definedName>
    <definedName name="_xlnm.Print_Titles" localSheetId="7">'C7'!$5:$6</definedName>
    <definedName name="_xlnm.Print_Titles" localSheetId="8">'C8'!$5:$6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1" l="1"/>
  <c r="E10" i="1" l="1"/>
  <c r="F25" i="18"/>
  <c r="F24" i="18"/>
  <c r="F23" i="18"/>
  <c r="F22" i="18"/>
  <c r="F21" i="18"/>
  <c r="F20" i="18"/>
  <c r="F19" i="18"/>
  <c r="F18" i="18"/>
  <c r="F17" i="18"/>
  <c r="F16" i="18"/>
  <c r="F15" i="18"/>
  <c r="F14" i="18"/>
  <c r="F13" i="18"/>
  <c r="F12" i="18"/>
  <c r="F11" i="18"/>
  <c r="F10" i="18"/>
  <c r="D27" i="1" l="1"/>
  <c r="D21" i="1"/>
  <c r="D15" i="1" l="1"/>
  <c r="D9" i="1"/>
  <c r="E9" i="1" l="1"/>
  <c r="E15" i="1"/>
  <c r="E7" i="1" l="1"/>
  <c r="E16" i="1"/>
  <c r="E13" i="1"/>
  <c r="E12" i="1"/>
  <c r="E31" i="1"/>
  <c r="E29" i="1"/>
  <c r="E28" i="1"/>
  <c r="E27" i="1"/>
  <c r="E25" i="1"/>
  <c r="E24" i="1"/>
  <c r="E23" i="1"/>
  <c r="E22" i="1"/>
  <c r="E17" i="1"/>
  <c r="E11" i="1"/>
  <c r="E19" i="1"/>
  <c r="E18" i="1"/>
  <c r="E21" i="1"/>
</calcChain>
</file>

<file path=xl/sharedStrings.xml><?xml version="1.0" encoding="utf-8"?>
<sst xmlns="http://schemas.openxmlformats.org/spreadsheetml/2006/main" count="2273" uniqueCount="1195">
  <si>
    <t>CUADRO 1</t>
  </si>
  <si>
    <t>CUADRO 2</t>
  </si>
  <si>
    <t>CUADRO 3</t>
  </si>
  <si>
    <t>CUADRO 4</t>
  </si>
  <si>
    <t>CUADRO 5</t>
  </si>
  <si>
    <t>CUADRO 6</t>
  </si>
  <si>
    <t>CUADRO 7</t>
  </si>
  <si>
    <t>CUADRO 8</t>
  </si>
  <si>
    <t>CUADRO 9</t>
  </si>
  <si>
    <t>CUADRO 10</t>
  </si>
  <si>
    <t>CUADRO 11</t>
  </si>
  <si>
    <t>CUADRO 12</t>
  </si>
  <si>
    <t>CUADRO 13</t>
  </si>
  <si>
    <t>CUADRO 14</t>
  </si>
  <si>
    <t>CUADRO 15</t>
  </si>
  <si>
    <t>CUADRO 16</t>
  </si>
  <si>
    <t>CUADRO 17</t>
  </si>
  <si>
    <t>ANEXO 1</t>
  </si>
  <si>
    <t>ANEXO 2</t>
  </si>
  <si>
    <t>CLASIFICACIÓN DE LAS ACTIVIDADES CARACTERÍSTICAS DEL TURISMO, SEGÚN CÓDIGO DE ACTIVIDAD ECONÓMICA CIIU REV.4</t>
  </si>
  <si>
    <t>ANEXO 3</t>
  </si>
  <si>
    <t>TAMAÑO DE EMPRESAS, SEGÚN TRAMO DE VENTAS (UF)</t>
  </si>
  <si>
    <t>SUBREGIONES</t>
  </si>
  <si>
    <t>LLEGADAS</t>
  </si>
  <si>
    <t>CUOTA (%)</t>
  </si>
  <si>
    <t>(millones)</t>
  </si>
  <si>
    <t>MUNDO</t>
  </si>
  <si>
    <t/>
  </si>
  <si>
    <t>EUROPA</t>
  </si>
  <si>
    <t>EUROPA DEL NORTE</t>
  </si>
  <si>
    <t>EUROPA OCCIDENTAL</t>
  </si>
  <si>
    <t>EUROPA CENTRAL/ORIENTAL</t>
  </si>
  <si>
    <t>EUROPA MEDITERRÁNEA MERIDIONAL</t>
  </si>
  <si>
    <t>ASIA Y EL PACÍFICO</t>
  </si>
  <si>
    <t>ASIA DEL NORDESTE</t>
  </si>
  <si>
    <t>ASIA DEL SUDESTE</t>
  </si>
  <si>
    <t>OCEANÍA</t>
  </si>
  <si>
    <t>ASIA MERIDIONAL</t>
  </si>
  <si>
    <t>AMÉRICAS</t>
  </si>
  <si>
    <t>AMÉRICA DEL NORTE</t>
  </si>
  <si>
    <t>EL CARIBE</t>
  </si>
  <si>
    <t>AMÉRICA CENTRAL</t>
  </si>
  <si>
    <t>AMÉRICA DEL SUR</t>
  </si>
  <si>
    <t>ÁFRICA</t>
  </si>
  <si>
    <t>ÁFRICA DEL NORTE</t>
  </si>
  <si>
    <t>ÁFRICA SUBSAHARIANA</t>
  </si>
  <si>
    <t>ORIENTE MEDIO</t>
  </si>
  <si>
    <t>Algunas cifras pueden no cuadrar con sus respectivos totales por redondeo de decimales.</t>
  </si>
  <si>
    <t>NACIONALIDAD</t>
  </si>
  <si>
    <t>LLEGADAS DE TURISTAS EXTRANJEROS (NIVEL)</t>
  </si>
  <si>
    <t>TOTAL</t>
  </si>
  <si>
    <t>ENERO</t>
  </si>
  <si>
    <t>FEBRERO</t>
  </si>
  <si>
    <t>MARZO</t>
  </si>
  <si>
    <t>ABRIL</t>
  </si>
  <si>
    <t>MAYO</t>
  </si>
  <si>
    <t>JUNIO</t>
  </si>
  <si>
    <t>JULIO</t>
  </si>
  <si>
    <t>AGOSTO</t>
  </si>
  <si>
    <t>SEPTIEMBRE</t>
  </si>
  <si>
    <t>OCTUBRE</t>
  </si>
  <si>
    <t>NOVIEMBRE</t>
  </si>
  <si>
    <t>DICIEMBRE</t>
  </si>
  <si>
    <t>AMÉRICA</t>
  </si>
  <si>
    <t>ARGENTINA</t>
  </si>
  <si>
    <t>BOLIVIA</t>
  </si>
  <si>
    <t>BRASIL</t>
  </si>
  <si>
    <t>COLOMBIA</t>
  </si>
  <si>
    <t>ECUADOR</t>
  </si>
  <si>
    <t>GUYANA</t>
  </si>
  <si>
    <t>PARAGUAY</t>
  </si>
  <si>
    <t>PERÚ</t>
  </si>
  <si>
    <t>SURINAME</t>
  </si>
  <si>
    <t>URUGUAY</t>
  </si>
  <si>
    <t>VENEZUELA</t>
  </si>
  <si>
    <t>OTROS PAÍSES DE AMÉRICA DEL SUR</t>
  </si>
  <si>
    <t>CANADÁ</t>
  </si>
  <si>
    <t>ESTADOS UNIDOS</t>
  </si>
  <si>
    <t>MÉXICO</t>
  </si>
  <si>
    <t>BÉLICE</t>
  </si>
  <si>
    <t>COSTA RICA</t>
  </si>
  <si>
    <t>EL SALVADOR</t>
  </si>
  <si>
    <t>GUATEMALA</t>
  </si>
  <si>
    <t>HONDURAS</t>
  </si>
  <si>
    <t>NICARAGUA</t>
  </si>
  <si>
    <t>PANAMÁ</t>
  </si>
  <si>
    <t>CARIBE</t>
  </si>
  <si>
    <t>BAHAMAS</t>
  </si>
  <si>
    <t>BARBADOS</t>
  </si>
  <si>
    <t>CUBA</t>
  </si>
  <si>
    <t>DOMINICA</t>
  </si>
  <si>
    <t>GRANADA</t>
  </si>
  <si>
    <t>HAITÍ</t>
  </si>
  <si>
    <t>JAMAICA</t>
  </si>
  <si>
    <t>PUERTO RICO</t>
  </si>
  <si>
    <t>REPÚBLICA DOMINICANA</t>
  </si>
  <si>
    <t>SAN VICENTE</t>
  </si>
  <si>
    <t>SANTA LUCÍA</t>
  </si>
  <si>
    <t>TRINIDAD Y TOBAGO</t>
  </si>
  <si>
    <t>OTROS PAÍSES DEL CARIBE</t>
  </si>
  <si>
    <t>ALBANIA</t>
  </si>
  <si>
    <t>ALEMANIA</t>
  </si>
  <si>
    <t>ANDORRA</t>
  </si>
  <si>
    <t>ARMENIA</t>
  </si>
  <si>
    <t>AUSTRIA</t>
  </si>
  <si>
    <t>AZERBAIJAN</t>
  </si>
  <si>
    <t>BÉLGICA</t>
  </si>
  <si>
    <t>BIELORRUSIA</t>
  </si>
  <si>
    <t>BOSNIA-HERZEGOVINA</t>
  </si>
  <si>
    <t>BULGARIA</t>
  </si>
  <si>
    <t>CHIPRE</t>
  </si>
  <si>
    <t>CIUDAD DEL VATICANO</t>
  </si>
  <si>
    <t>CROACIA</t>
  </si>
  <si>
    <t>DINAMARCA</t>
  </si>
  <si>
    <t>ESLOVAQUIA</t>
  </si>
  <si>
    <t>ESLOVENIA</t>
  </si>
  <si>
    <t>ESPAÑA</t>
  </si>
  <si>
    <t>ESTONIA</t>
  </si>
  <si>
    <t>FEDERACIÓN RUSA</t>
  </si>
  <si>
    <t>FINLANDIA</t>
  </si>
  <si>
    <t>FRANCIA</t>
  </si>
  <si>
    <t>GEORGIA</t>
  </si>
  <si>
    <t>GRECIA</t>
  </si>
  <si>
    <t>HOLANDA</t>
  </si>
  <si>
    <t>HUNGRIA</t>
  </si>
  <si>
    <t>INGLATERRA</t>
  </si>
  <si>
    <t>IRLANDA</t>
  </si>
  <si>
    <t>ISLANDIA</t>
  </si>
  <si>
    <t>ITALIA</t>
  </si>
  <si>
    <t>LETONIA</t>
  </si>
  <si>
    <t>LIECHTENSTEIN</t>
  </si>
  <si>
    <t>LITUANIA</t>
  </si>
  <si>
    <t>LUXEMBURGO</t>
  </si>
  <si>
    <t>MACEDONIA</t>
  </si>
  <si>
    <t>MALTA</t>
  </si>
  <si>
    <t>MOLDAVIA</t>
  </si>
  <si>
    <t>MÓNACO</t>
  </si>
  <si>
    <t>NORUEGA</t>
  </si>
  <si>
    <t>POLONIA</t>
  </si>
  <si>
    <t>PORTUGAL</t>
  </si>
  <si>
    <t>RUMANIA</t>
  </si>
  <si>
    <t>SAN MARINO</t>
  </si>
  <si>
    <t>SERBIA</t>
  </si>
  <si>
    <t>SUECIA</t>
  </si>
  <si>
    <t>SUIZA</t>
  </si>
  <si>
    <t>TURQUÍA</t>
  </si>
  <si>
    <t>UCRANIA</t>
  </si>
  <si>
    <t>OTROS PAÍSES DE EUROPA</t>
  </si>
  <si>
    <t>AUSTRALIA</t>
  </si>
  <si>
    <t>NUEVA ZELANDIA</t>
  </si>
  <si>
    <t>SAMOA</t>
  </si>
  <si>
    <t>OTROS PAÍSES DE OCEANÍA</t>
  </si>
  <si>
    <t>ANGOLA</t>
  </si>
  <si>
    <t>ARGELIA</t>
  </si>
  <si>
    <t>CABO VERDE</t>
  </si>
  <si>
    <t>EGIPTO</t>
  </si>
  <si>
    <t>GHANA</t>
  </si>
  <si>
    <t>KENIA</t>
  </si>
  <si>
    <t>LIBIA</t>
  </si>
  <si>
    <t>MARRUECOS</t>
  </si>
  <si>
    <t>NIGERIA</t>
  </si>
  <si>
    <t>SOMALIA</t>
  </si>
  <si>
    <t>SUDÁFRICA</t>
  </si>
  <si>
    <t>TUNEZ</t>
  </si>
  <si>
    <t>ZIMBABWE</t>
  </si>
  <si>
    <t>OTROS PAÍSES DE ÁFRICA</t>
  </si>
  <si>
    <t>ASIA</t>
  </si>
  <si>
    <t>AFGANISTÁN</t>
  </si>
  <si>
    <t>BANGLADESH</t>
  </si>
  <si>
    <t>BHUTAN</t>
  </si>
  <si>
    <t>BRUNEI</t>
  </si>
  <si>
    <t>CAMBOYA</t>
  </si>
  <si>
    <t>CHINA</t>
  </si>
  <si>
    <t>COREA DEL SUR</t>
  </si>
  <si>
    <t>FILIPINAS</t>
  </si>
  <si>
    <t>INDIA</t>
  </si>
  <si>
    <t>INDONESIA</t>
  </si>
  <si>
    <t>JAPÓN</t>
  </si>
  <si>
    <t>KASAJSTAN</t>
  </si>
  <si>
    <t>KIRGUIZTAN</t>
  </si>
  <si>
    <t>LAOS</t>
  </si>
  <si>
    <t>MALASIA</t>
  </si>
  <si>
    <t>MALDIVAS</t>
  </si>
  <si>
    <t>MAYNMAR</t>
  </si>
  <si>
    <t>MONGOLIA</t>
  </si>
  <si>
    <t>NEPAL</t>
  </si>
  <si>
    <t>PAKISTÁN</t>
  </si>
  <si>
    <t>SINGAPUR</t>
  </si>
  <si>
    <t>SRI LANKA</t>
  </si>
  <si>
    <t>TAILANDIA</t>
  </si>
  <si>
    <t>TAIWÁN</t>
  </si>
  <si>
    <t>TURKMENISTÁN</t>
  </si>
  <si>
    <t>UZBEKISTAN</t>
  </si>
  <si>
    <t>VIETNAM</t>
  </si>
  <si>
    <t>OTROS PAÍSES DE ASIA</t>
  </si>
  <si>
    <t>MEDIO ORIENTE</t>
  </si>
  <si>
    <t>ARABIA SAUDITA</t>
  </si>
  <si>
    <t>BAHREIN</t>
  </si>
  <si>
    <t>EMIRATOS ÁRABES</t>
  </si>
  <si>
    <t>IRAK</t>
  </si>
  <si>
    <t>IRÁN</t>
  </si>
  <si>
    <t>ISRAEL</t>
  </si>
  <si>
    <t>JORDANIA</t>
  </si>
  <si>
    <t>KUWAIT</t>
  </si>
  <si>
    <t>LIBANO</t>
  </si>
  <si>
    <t>OMAN</t>
  </si>
  <si>
    <t>QATAR</t>
  </si>
  <si>
    <t>SIRIA</t>
  </si>
  <si>
    <t>YEMEN</t>
  </si>
  <si>
    <t>OTROS PAÍSES DEL MEDIO ORIENTE</t>
  </si>
  <si>
    <t>OTROS DEL MUNDO</t>
  </si>
  <si>
    <t>CHILE</t>
  </si>
  <si>
    <t>REGIÓN / PASO FRONTERIZO</t>
  </si>
  <si>
    <t xml:space="preserve"> ENERO</t>
  </si>
  <si>
    <t xml:space="preserve"> MARZO</t>
  </si>
  <si>
    <t xml:space="preserve"> ABRIL</t>
  </si>
  <si>
    <t xml:space="preserve">  MAYO</t>
  </si>
  <si>
    <t xml:space="preserve">  JUNIO</t>
  </si>
  <si>
    <t xml:space="preserve">  JULIO</t>
  </si>
  <si>
    <t>ARICA Y PARINACOTA</t>
  </si>
  <si>
    <t>CHACALLUTA - AEROPUERTO</t>
  </si>
  <si>
    <t>CHUNGARÁ</t>
  </si>
  <si>
    <t>CONCORDIA (CHACALLUTA)</t>
  </si>
  <si>
    <t>FF.CC. ARICA - TACNA</t>
  </si>
  <si>
    <t>VISVIRI</t>
  </si>
  <si>
    <t>TARAPACÁ</t>
  </si>
  <si>
    <t>AEROPUERTO DIEGO ARACENA</t>
  </si>
  <si>
    <t>APACHETA DE IRPA</t>
  </si>
  <si>
    <t>COLCHANE</t>
  </si>
  <si>
    <t>ANTOFAGASTA</t>
  </si>
  <si>
    <t>AERÓDROMO EL LOA</t>
  </si>
  <si>
    <t>AEROPUERTO CERRO MORENO</t>
  </si>
  <si>
    <t>HITO CAJÓN</t>
  </si>
  <si>
    <t>JAMA</t>
  </si>
  <si>
    <t>SALAR DE OLLAGÜE</t>
  </si>
  <si>
    <t>SICO</t>
  </si>
  <si>
    <t>SOCOMPA</t>
  </si>
  <si>
    <t>ATACAMA</t>
  </si>
  <si>
    <t>AERÓDROMO CHAMONATE</t>
  </si>
  <si>
    <t>PIRCAS NEGRAS</t>
  </si>
  <si>
    <t>SAN FRANCISCO</t>
  </si>
  <si>
    <t>COQUIMBO</t>
  </si>
  <si>
    <t>AEROPUERTO LA FLORIDA</t>
  </si>
  <si>
    <t>JUNTAS DEL TORO</t>
  </si>
  <si>
    <t>VALPARAÍSO</t>
  </si>
  <si>
    <t>AERÓDROMO TORQUEMADA - VIÑA DEL MAR</t>
  </si>
  <si>
    <t>AEROPUERTO ISLA DE PASCUA</t>
  </si>
  <si>
    <t>SISTEMA CRISTO REDENTOR (LOS LIBERTADORES)</t>
  </si>
  <si>
    <t>METROPOLITANA DE SANTIAGO</t>
  </si>
  <si>
    <t>AEROPUERTO C. ARTURO MERINO BENÍTEZ</t>
  </si>
  <si>
    <t>PORTILLO DE PIUQUENES</t>
  </si>
  <si>
    <t>MAULE</t>
  </si>
  <si>
    <t>PEHUENCHE</t>
  </si>
  <si>
    <t>VERGARA</t>
  </si>
  <si>
    <t>BIOBÍO</t>
  </si>
  <si>
    <t>AEROPUERTO CARRIEL SUR</t>
  </si>
  <si>
    <t>PICHACHÉN</t>
  </si>
  <si>
    <t>LA ARAUCANÍA</t>
  </si>
  <si>
    <t>AERÓDROMO PUCÓN</t>
  </si>
  <si>
    <t>AEROPUERTO MAQUEHUE</t>
  </si>
  <si>
    <t>ICALMA</t>
  </si>
  <si>
    <t>PINO HACHADO</t>
  </si>
  <si>
    <t>PUESCO (MAMUIL MALAL)</t>
  </si>
  <si>
    <t>LOS RÍOS</t>
  </si>
  <si>
    <t>CARIRRIÑE</t>
  </si>
  <si>
    <t>HUA HUM</t>
  </si>
  <si>
    <t>LOS LAGOS</t>
  </si>
  <si>
    <t>AEROPUERTO EL TEPUAL</t>
  </si>
  <si>
    <t>CARDENAL ANTONIO SAMORÉ</t>
  </si>
  <si>
    <t>FUTALEUFÚ</t>
  </si>
  <si>
    <t>PÉREZ ROSALES (PEULLA)</t>
  </si>
  <si>
    <t>RÍO ENCUENTRO</t>
  </si>
  <si>
    <t>RÍO MANSO</t>
  </si>
  <si>
    <t>RÍO PUELO</t>
  </si>
  <si>
    <t>VURILOCHE</t>
  </si>
  <si>
    <t>AYSÉN DEL GENERAL CARLOS IBÁÑEZ DEL CAMPO</t>
  </si>
  <si>
    <t>AEROPUERTO BALMACEDA</t>
  </si>
  <si>
    <t>COYHAIQUE</t>
  </si>
  <si>
    <t>HUEMULES</t>
  </si>
  <si>
    <t>LAS PAMPAS - LAGO VERDE</t>
  </si>
  <si>
    <t>PAMPA ALTA</t>
  </si>
  <si>
    <t>RÍO JEINIMENI</t>
  </si>
  <si>
    <t>RÍO MAYER</t>
  </si>
  <si>
    <t>RÍO MOSCO</t>
  </si>
  <si>
    <t>ROBALLOS</t>
  </si>
  <si>
    <t>TRIANA</t>
  </si>
  <si>
    <t>MAGALLANES Y DE LA ANTÁRTICA CHILENA</t>
  </si>
  <si>
    <t>AEROPUERTO PUNTA ARENAS</t>
  </si>
  <si>
    <t>DOROTEA</t>
  </si>
  <si>
    <t>INTEGRACIÓN AUSTRAL (MONTE AYMOND)</t>
  </si>
  <si>
    <t>LAURITA CASAS VIEJAS</t>
  </si>
  <si>
    <t>RÍO BELLAVISTA</t>
  </si>
  <si>
    <t>RÍO DON GUILLERMO</t>
  </si>
  <si>
    <t>SAN SEBASTIÁN</t>
  </si>
  <si>
    <t>PAÍS DE DESTINO</t>
  </si>
  <si>
    <t>SALIDAS DE CHILENOS AL EXTRANJERO (NIVEL)</t>
  </si>
  <si>
    <t xml:space="preserve"> AGOSTO</t>
  </si>
  <si>
    <t>O. AMÉRICA DEL SUR</t>
  </si>
  <si>
    <t>O. AMÉRICA DEL NORTE</t>
  </si>
  <si>
    <t>AMÉRICA CENTRAL Y CARIBE</t>
  </si>
  <si>
    <t>O. AMÉRICA CENTRAL Y CARIBE</t>
  </si>
  <si>
    <t>O. EUROPA</t>
  </si>
  <si>
    <t>O. OCEANÍA</t>
  </si>
  <si>
    <t>O. ÁFRICA</t>
  </si>
  <si>
    <t>HONG KONG</t>
  </si>
  <si>
    <t>O. ASIA</t>
  </si>
  <si>
    <t>O. MEDIO ORIENTE</t>
  </si>
  <si>
    <t>OTROS DESTINOS</t>
  </si>
  <si>
    <t>SIN INFORMACIÓN</t>
  </si>
  <si>
    <t>TIPOLOGÍA</t>
  </si>
  <si>
    <t>LLEGADAS DE VISITANTES</t>
  </si>
  <si>
    <t>GASTO TOTAL INDIVIDUAL
 (EN DÓLARES)</t>
  </si>
  <si>
    <t xml:space="preserve">INGRESO DE DIVISAS 
(EN DÓLARES)    </t>
  </si>
  <si>
    <t>TRANSPORTE INTERNACIONAL</t>
  </si>
  <si>
    <t>EXCURSIONISTAS</t>
  </si>
  <si>
    <t>TURISTAS</t>
  </si>
  <si>
    <t>GASTO TOTAL INDIVIDUAL 
(EN DÓLARES)</t>
  </si>
  <si>
    <t xml:space="preserve">EGRESO DE DIVISAS
 (EN DÓLARES)  </t>
  </si>
  <si>
    <t>UNIDAD SNASPE</t>
  </si>
  <si>
    <t>TOTAL VISITANTES</t>
  </si>
  <si>
    <t>PROCEDENCIA</t>
  </si>
  <si>
    <t>SEXO</t>
  </si>
  <si>
    <t>CHILENOS</t>
  </si>
  <si>
    <t>EXTRANJEROS</t>
  </si>
  <si>
    <t>HOMBRES</t>
  </si>
  <si>
    <t>MUJERES</t>
  </si>
  <si>
    <t>TOTAL GENERAL</t>
  </si>
  <si>
    <t>M.N. SALAR DE SURIRE</t>
  </si>
  <si>
    <t>P.N. LAUCA</t>
  </si>
  <si>
    <t>R.N. LAS VICUÑAS</t>
  </si>
  <si>
    <t>P.N. VOLCAN ISLUGA</t>
  </si>
  <si>
    <t>R.N. PAMPA DEL TAMARUGAL</t>
  </si>
  <si>
    <t>M.N. LA PORTADA</t>
  </si>
  <si>
    <t>P.N. MORRO MORENO</t>
  </si>
  <si>
    <t>P.N. LLANOS DE CHALLE</t>
  </si>
  <si>
    <t>P.N. NEVADO DE TRES CRUCES</t>
  </si>
  <si>
    <t>P.N. PAN DE AZUCAR</t>
  </si>
  <si>
    <t>M.N. PICHASCA</t>
  </si>
  <si>
    <t>P.N. BOSQUE FRAY JORGE</t>
  </si>
  <si>
    <t>R.N. LAS CHINCHILLAS</t>
  </si>
  <si>
    <t>R.N. PINGÜINO DE HUMBOLDT</t>
  </si>
  <si>
    <t>P.N. LA CAMPANA</t>
  </si>
  <si>
    <t>R.N. LAGO PEÑUELAS</t>
  </si>
  <si>
    <t>LIBERTADOR GENERAL BERNARDO O'HIGGINS</t>
  </si>
  <si>
    <t>R.N. RIO DE LOS CIPRESES</t>
  </si>
  <si>
    <t>R.N. ALTOS DE LIRCAY</t>
  </si>
  <si>
    <t>R.N. FEDERICO ALBERT</t>
  </si>
  <si>
    <t>R.N. LAGUNA TORCA</t>
  </si>
  <si>
    <t>R.N. LOS QUEULES</t>
  </si>
  <si>
    <t>R.N. LOS RUILES</t>
  </si>
  <si>
    <t>R.N. RADAL SIETE TAZAS</t>
  </si>
  <si>
    <t>ÑUBLE</t>
  </si>
  <si>
    <t>R.N. LOS HUEMULES DE NIBLINTO</t>
  </si>
  <si>
    <t>P.N. LAGUNA DEL LAJA</t>
  </si>
  <si>
    <t>R.N. ISLA MOCHA</t>
  </si>
  <si>
    <t>R.N. NONGUEN</t>
  </si>
  <si>
    <t>R.N. RALCO</t>
  </si>
  <si>
    <t>M.N. CERRO ÑIELOL</t>
  </si>
  <si>
    <t>M.N. CONTULMO</t>
  </si>
  <si>
    <t>P.N. CONGUILLIO</t>
  </si>
  <si>
    <t>P.N. HUERQUEHUE</t>
  </si>
  <si>
    <t>P.N. NAHUELBUTA</t>
  </si>
  <si>
    <t>P.N. TOLHUACA</t>
  </si>
  <si>
    <t>P.N. VILLARRICA</t>
  </si>
  <si>
    <t>R.N. CHINA MUERTA</t>
  </si>
  <si>
    <t>R.N. MALALCAHUELLO</t>
  </si>
  <si>
    <t>R.N. VILLARRICA</t>
  </si>
  <si>
    <t>P.N. ALERCE COSTERO</t>
  </si>
  <si>
    <t>P.N. VILLARICA SECTOR SUR</t>
  </si>
  <si>
    <t>R.N. MOCHO-CHOSHUENCO</t>
  </si>
  <si>
    <t>M.N. ISLOTES DE PUÑIHUIL</t>
  </si>
  <si>
    <t>M.N. LAHUEN ÑADI</t>
  </si>
  <si>
    <t>P.N. ALERCE ANDINO</t>
  </si>
  <si>
    <t>P.N. PUMALIN DOUGLAS TOMPKINS</t>
  </si>
  <si>
    <t>P.N. PUYEHUE</t>
  </si>
  <si>
    <t>R.N. LLANQUIHUE</t>
  </si>
  <si>
    <t>M.N. DOS LAGUNAS</t>
  </si>
  <si>
    <t>R.N. CERRO CASTILLO</t>
  </si>
  <si>
    <t>P.N. LAGUNA SAN RAFAEL</t>
  </si>
  <si>
    <t>P.N. PATAGONIA</t>
  </si>
  <si>
    <t>P.N. QUEULAT</t>
  </si>
  <si>
    <t>R.N. COYHAIQUE</t>
  </si>
  <si>
    <t>R.N. LAGO COCHRANE</t>
  </si>
  <si>
    <t>R.N. LAGO JEINIMENI</t>
  </si>
  <si>
    <t>M.N. LOS PINGÜINOS</t>
  </si>
  <si>
    <t>P.N. BERNARDO O'HIGGINS</t>
  </si>
  <si>
    <t>P.N. CABO DE HORNOS</t>
  </si>
  <si>
    <t>P.N. PALI AIKE</t>
  </si>
  <si>
    <t>P.N. TORRES DEL PAINE</t>
  </si>
  <si>
    <t>R.N. LAGUNA PARRILLAR</t>
  </si>
  <si>
    <t>R.N. MAGALLANES</t>
  </si>
  <si>
    <t>AEROPUERTOS INTERNACIONALES</t>
  </si>
  <si>
    <t>TOTAL TRÁFICO</t>
  </si>
  <si>
    <t>LLEGADOS</t>
  </si>
  <si>
    <t>SALIDOS</t>
  </si>
  <si>
    <t>(NÚMERO PASAJEROS)</t>
  </si>
  <si>
    <t>(DESTINO/ORIGEN)</t>
  </si>
  <si>
    <t>(ORIGEN/DESTINO)</t>
  </si>
  <si>
    <t>TOTAL ENTRE CIUDADES CHILENAS Y EXTRANJERAS</t>
  </si>
  <si>
    <t>TOTAL LATINOAMÉRICA</t>
  </si>
  <si>
    <t>SANTIAGO</t>
  </si>
  <si>
    <t>AREQUIPA</t>
  </si>
  <si>
    <t>ASUNCIÓN</t>
  </si>
  <si>
    <t>BARILOCHE</t>
  </si>
  <si>
    <t>BOGOTÁ</t>
  </si>
  <si>
    <t>BUENOS AIRES</t>
  </si>
  <si>
    <t>C. DE MÉXICO</t>
  </si>
  <si>
    <t>C. DE PANAMÁ</t>
  </si>
  <si>
    <t>CALI</t>
  </si>
  <si>
    <t>CANCÚN, MÉX.</t>
  </si>
  <si>
    <t>CÓRDOBA</t>
  </si>
  <si>
    <t>CURITIBA</t>
  </si>
  <si>
    <t>CUZCO, PERÚ</t>
  </si>
  <si>
    <t>FLORIANAPOLIS</t>
  </si>
  <si>
    <t>GUAYAQUIL</t>
  </si>
  <si>
    <t>IGUASSU, BRASIL</t>
  </si>
  <si>
    <t>LA PAZ</t>
  </si>
  <si>
    <t>LIMA</t>
  </si>
  <si>
    <t>MEDELLIN</t>
  </si>
  <si>
    <t>MENDOZA</t>
  </si>
  <si>
    <t>MONTEVIDEO</t>
  </si>
  <si>
    <t>MOUNT PLEASANT</t>
  </si>
  <si>
    <t>PORTO ALEGRE</t>
  </si>
  <si>
    <t>PUNTA CANA, R.D.</t>
  </si>
  <si>
    <t>QUITO</t>
  </si>
  <si>
    <t>RÍO DE JANEIRO</t>
  </si>
  <si>
    <t>SANTA CRUZ, BOL.</t>
  </si>
  <si>
    <t>SAO PAULO</t>
  </si>
  <si>
    <t>TRUJILLO</t>
  </si>
  <si>
    <t>USHUAIA, ARG.</t>
  </si>
  <si>
    <t>ARICA</t>
  </si>
  <si>
    <t>IQUIQUE</t>
  </si>
  <si>
    <t>CALAMA</t>
  </si>
  <si>
    <t>PUNTA ARENAS</t>
  </si>
  <si>
    <t>EL CALAFATE</t>
  </si>
  <si>
    <t>PUERTO WILLIAMS</t>
  </si>
  <si>
    <t>TOTAL NORTEAMÉRICA</t>
  </si>
  <si>
    <t>ATLANTA</t>
  </si>
  <si>
    <t>DALLAS, US.</t>
  </si>
  <si>
    <t>HOUSTON</t>
  </si>
  <si>
    <t>LOS ÁNGELES, US.</t>
  </si>
  <si>
    <t>MIAMI</t>
  </si>
  <si>
    <t>NUEVA YORK</t>
  </si>
  <si>
    <t>TORONTO</t>
  </si>
  <si>
    <t>TOTAL EUROPA</t>
  </si>
  <si>
    <t>AMSTERDAM</t>
  </si>
  <si>
    <t>BARCELONA ESP.</t>
  </si>
  <si>
    <t>LONDRES</t>
  </si>
  <si>
    <t>MADRID</t>
  </si>
  <si>
    <t>PARIS</t>
  </si>
  <si>
    <t>TOTAL PACÍFICO DEL SUR</t>
  </si>
  <si>
    <t>AUCKLAND N.Z.</t>
  </si>
  <si>
    <t>SYDNEY</t>
  </si>
  <si>
    <t>AEROPUERTOS NACIONALES</t>
  </si>
  <si>
    <t>TOTAL ENTRE CIUDADES</t>
  </si>
  <si>
    <t>PICA</t>
  </si>
  <si>
    <t>COPIAPÓ</t>
  </si>
  <si>
    <t>LA SERENA</t>
  </si>
  <si>
    <t>ISLA DE PASCUA</t>
  </si>
  <si>
    <t>CHILLÁN</t>
  </si>
  <si>
    <t>CONCEPCIÓN</t>
  </si>
  <si>
    <t>TEMUCO</t>
  </si>
  <si>
    <t>PUCÓN</t>
  </si>
  <si>
    <t>VALDIVIA</t>
  </si>
  <si>
    <t>CASTRO</t>
  </si>
  <si>
    <t>OSORNO</t>
  </si>
  <si>
    <t>PUERTO MONTT</t>
  </si>
  <si>
    <t>BALMACEDA</t>
  </si>
  <si>
    <t>PUERTO NATALES</t>
  </si>
  <si>
    <t>SOBREVUELO</t>
  </si>
  <si>
    <t>PORVENIR</t>
  </si>
  <si>
    <t>BAHÍA INÚTIL</t>
  </si>
  <si>
    <t>ANTÁRTICA CHIL.</t>
  </si>
  <si>
    <t>COCHRANE</t>
  </si>
  <si>
    <t>*Operadores Regulares: Lan Airlines, Lan Express, Sky Airline y Aerovías DAP.</t>
  </si>
  <si>
    <t>No se incluyen los taxis y trabajos aéreos.</t>
  </si>
  <si>
    <t>ESTANCIA MEDIA (NOCHES)</t>
  </si>
  <si>
    <t>TASA DE OCUPACIÓN EN HABITACIONES (%)</t>
  </si>
  <si>
    <t>TASA DE OCUPACIÓN EN PLAZAS (%)</t>
  </si>
  <si>
    <t>INGRESO PROMEDIO POR HABITACIÓN DISPONIBLE (REVPAR)</t>
  </si>
  <si>
    <t>TARIFA PROMEDIO (ADR)</t>
  </si>
  <si>
    <t>UNIDADES DE ALOJAMIENTO DISPONIBLES (PROMEDIO)</t>
  </si>
  <si>
    <t>PLAZAS DISPONIBLES (PROMEDIO)</t>
  </si>
  <si>
    <t>TOTAL NACIONAL</t>
  </si>
  <si>
    <t xml:space="preserve">Notas: </t>
  </si>
  <si>
    <t xml:space="preserve"> - Las restricciones a la movilidad de las personas y la limitación de las actividades económicas asociadas a la emergencia sanitaria COVID-19 afectaron no solo de manera coyuntural, sino también a nivel estructural al sector turismo, a partir de marzo de 2020. Una de las principales consecuencias fue el aumento de establecimientos que cerraron de manera total o parcial durante los periodos afectados, provocando un impacto en la muestra vigente de la EMAT. Frente a esta situación, se adoptaron medidas extraordinarias para asegurar la continuidad del producto y la calidad y oportunidad de la información proporcionada. Por un lado, se decidió acotar la desagregación de las cifras publicadas y, además, se incorporaron advertencias sobre el uso de la data con base en indicadores de variabilidad.</t>
  </si>
  <si>
    <t>ACT</t>
  </si>
  <si>
    <t>NÚMERO</t>
  </si>
  <si>
    <t>UF</t>
  </si>
  <si>
    <t>ALOJAMIENTO TURÍSTICO</t>
  </si>
  <si>
    <t>ACTIVIDADES DE PROVISIÓN DE ALIMENTOS Y BEBIDAS</t>
  </si>
  <si>
    <t>TRANSPORTE DE PASAJEROS POR FERROCARRIL</t>
  </si>
  <si>
    <t>TRANSPORTE DE PASAJEROS POR CARRETERA</t>
  </si>
  <si>
    <t>TRANSPORTE DE PASAJEROS POR AGUA</t>
  </si>
  <si>
    <t>TRANSPORTE AÉREO DE PASAJEROS</t>
  </si>
  <si>
    <t>ALQUILER DE EQUIPOS DE TRANSPORTE</t>
  </si>
  <si>
    <t>ACTIVIDADES DE AGENCIAS DE VIAJES Y DE OTROS SERVICIOS DE RESERVAS</t>
  </si>
  <si>
    <t>ACTIVIDADES CULTURALES</t>
  </si>
  <si>
    <t>ACTIVIDADES DEPORTIVAS Y RECREATIVAS</t>
  </si>
  <si>
    <t>COMERCIO AL POR MENOR DE BIENES CARACTERÍSTICOS DEL TURISMO</t>
  </si>
  <si>
    <t>ACTIVIDADES RELACIONADAS CON SEGUNDOS HOGARES Y MULTIPROPIEDADES</t>
  </si>
  <si>
    <t>REGIÓN DE ARICA Y PARINACOTA</t>
  </si>
  <si>
    <t>REGIÓN DE TARAPACÁ</t>
  </si>
  <si>
    <t>REGIÓN DE ANTOFAGASTA</t>
  </si>
  <si>
    <t>REGIÓN DE ATACAMA</t>
  </si>
  <si>
    <t>REGIÓN DE COQUIMBO</t>
  </si>
  <si>
    <t>REGIÓN DE VALPARAÍSO</t>
  </si>
  <si>
    <t>REGIÓN METROPOLITANA DE SANTIAGO</t>
  </si>
  <si>
    <t>REGIÓN DEL LIBERTADOR GRAL. BERNARDO O’HIGGINS</t>
  </si>
  <si>
    <t>REGIÓN DEL MAULE</t>
  </si>
  <si>
    <t>REGIÓN DE ÑUBLE</t>
  </si>
  <si>
    <t>REGIÓN DEL BIOBÍO</t>
  </si>
  <si>
    <t>REGIÓN DE LA ARAUCANÍA</t>
  </si>
  <si>
    <t>REGIÓN DE LOS RÍOS</t>
  </si>
  <si>
    <t>REGIÓN DE LOS LAGOS</t>
  </si>
  <si>
    <t>REGIÓN AYSÉN DEL GRAL.CARLOS IBÁÑEZ DEL CAMPO</t>
  </si>
  <si>
    <t>REGIÓN DE MAGALLANES Y DE LA ANTÁRTICA CHILENA</t>
  </si>
  <si>
    <t>Formularios 22 ,29 y Declaraciones Juradas Nº 1887 y 1827 que se encuentran registradas en las bases del SII.</t>
  </si>
  <si>
    <t>ACT / TAMAÑO EMPRESA</t>
  </si>
  <si>
    <t>EMPRESAS ACT</t>
  </si>
  <si>
    <t>PARTICIPACIÓN (%) SUBTOTALES EMPRESAS ACT</t>
  </si>
  <si>
    <t>SIN VENTAS/SIN INFORMACIÓN</t>
  </si>
  <si>
    <t>MICRO</t>
  </si>
  <si>
    <t>PEQUEÑA</t>
  </si>
  <si>
    <t>MEDIANA</t>
  </si>
  <si>
    <t>GRANDE</t>
  </si>
  <si>
    <t>RUBRO ECONÓMICO / TAMAÑO EMPRESA</t>
  </si>
  <si>
    <t>NÚMERO DE EMPRESAS</t>
  </si>
  <si>
    <t>RESTO EMPRESAS</t>
  </si>
  <si>
    <t>% ACT</t>
  </si>
  <si>
    <t>G - COMERCIO AL POR MAYOR Y AL POR MENOR; REPARACIÓN DE VEHÍCULOS AUTOMOTORES Y MOTOCICLETAS</t>
  </si>
  <si>
    <t>H - TRANSPORTE Y ALMACENAMIENTO</t>
  </si>
  <si>
    <t>I - ACTIVIDADES DE ALOJAMIENTO Y DE SERVICIO DE COMIDAS</t>
  </si>
  <si>
    <t>L - ACTIVIDADES INMOBILIARIAS</t>
  </si>
  <si>
    <t>N - ACTIVIDADES DE SERVICIOS ADMINISTRATIVOS Y DE APOYO</t>
  </si>
  <si>
    <t>R - ACTIVIDADES ARTÍSTICAS, DE ENTRETENIMIENTO Y RECREATIVAS</t>
  </si>
  <si>
    <t>RESTO*</t>
  </si>
  <si>
    <t>REGIÓN</t>
  </si>
  <si>
    <t>TOTAL
(MILES)</t>
  </si>
  <si>
    <t>TOTAL OCUPADOS ACT</t>
  </si>
  <si>
    <t>ALOJAMIENTO Y SERVICIO DE COMIDAS</t>
  </si>
  <si>
    <t>TRANSPORTE TURÍSTICO</t>
  </si>
  <si>
    <t>ACTIVIDADES DEPORTIVAS, RECREATIVAS Y CULTURALES</t>
  </si>
  <si>
    <t>OTRAS ACTIVIDADES TURÍSTICAS</t>
  </si>
  <si>
    <t>TOTAL 
(MILES)</t>
  </si>
  <si>
    <t>RECALADAS</t>
  </si>
  <si>
    <t>PUERTO DE PUERTO MONTT</t>
  </si>
  <si>
    <t xml:space="preserve">PUERTO DE CASTRO </t>
  </si>
  <si>
    <t>Notas:</t>
  </si>
  <si>
    <t>REGIÓN DE ORIGEN</t>
  </si>
  <si>
    <t>REGIÓN DE DESTINO</t>
  </si>
  <si>
    <t xml:space="preserve">           Las cifras totales pueden variar por motivos de redondeo de decimales en las desagregaciones.</t>
  </si>
  <si>
    <t>Región</t>
  </si>
  <si>
    <t>Destino turístico</t>
  </si>
  <si>
    <t>Comuna</t>
  </si>
  <si>
    <t>Arica y Parinacota</t>
  </si>
  <si>
    <t>Arica</t>
  </si>
  <si>
    <t>Camarones y Putre</t>
  </si>
  <si>
    <t>Camarones</t>
  </si>
  <si>
    <t>Putre</t>
  </si>
  <si>
    <t>Tarapacá</t>
  </si>
  <si>
    <t>Iquique</t>
  </si>
  <si>
    <t>Resto región</t>
  </si>
  <si>
    <t>Huara</t>
  </si>
  <si>
    <t>Pica</t>
  </si>
  <si>
    <t>Pozo Almonte</t>
  </si>
  <si>
    <t>Antofagasta</t>
  </si>
  <si>
    <t>Calama</t>
  </si>
  <si>
    <t>San Pedro de Atacama</t>
  </si>
  <si>
    <t>Mejillones</t>
  </si>
  <si>
    <t>Ollagüe</t>
  </si>
  <si>
    <t>Sierra Gorda</t>
  </si>
  <si>
    <t>Taltal</t>
  </si>
  <si>
    <t>Tocopilla</t>
  </si>
  <si>
    <t>Atacama</t>
  </si>
  <si>
    <t>Copiapó y Ojos del Salado</t>
  </si>
  <si>
    <t>Copiapó</t>
  </si>
  <si>
    <t>Diego de Almagro</t>
  </si>
  <si>
    <t>Tierra Amarilla</t>
  </si>
  <si>
    <t>Pan de Azúcar y Bahía Inglesa - Caldera</t>
  </si>
  <si>
    <t>Caldera</t>
  </si>
  <si>
    <t>Chañaral</t>
  </si>
  <si>
    <t>Valle del Huasco</t>
  </si>
  <si>
    <t>Alto del Carmen</t>
  </si>
  <si>
    <t>Freirina</t>
  </si>
  <si>
    <t>Huasco</t>
  </si>
  <si>
    <t>Vallenar</t>
  </si>
  <si>
    <t>Coquimbo</t>
  </si>
  <si>
    <t>La Serena y Coquimbo</t>
  </si>
  <si>
    <t>La Serena</t>
  </si>
  <si>
    <t>Valle del Elqui</t>
  </si>
  <si>
    <t>Paihuano</t>
  </si>
  <si>
    <t>Vicuña</t>
  </si>
  <si>
    <t>Andacollo</t>
  </si>
  <si>
    <t>Canela</t>
  </si>
  <si>
    <t>Combarbalá</t>
  </si>
  <si>
    <t>Illapel</t>
  </si>
  <si>
    <t>La Higuera</t>
  </si>
  <si>
    <t>Los Vilos</t>
  </si>
  <si>
    <t>Monte Patria</t>
  </si>
  <si>
    <t>Ovalle</t>
  </si>
  <si>
    <t>Río Hurtado</t>
  </si>
  <si>
    <t>Salamanca</t>
  </si>
  <si>
    <t>Valparaíso</t>
  </si>
  <si>
    <t>Valparaíso, Viña del Mar y Concón</t>
  </si>
  <si>
    <t>Concón</t>
  </si>
  <si>
    <t>Viña del Mar</t>
  </si>
  <si>
    <t>Litoral Norte</t>
  </si>
  <si>
    <t>Papudo</t>
  </si>
  <si>
    <t>Puchuncaví</t>
  </si>
  <si>
    <t>Quintero</t>
  </si>
  <si>
    <t>Zapallar</t>
  </si>
  <si>
    <t>Litoral de Los Poetas</t>
  </si>
  <si>
    <t>Algarrobo</t>
  </si>
  <si>
    <t>Cartagena</t>
  </si>
  <si>
    <t>Casablanca</t>
  </si>
  <si>
    <t>El Quisco</t>
  </si>
  <si>
    <t>El Tabo</t>
  </si>
  <si>
    <t>San Antonio</t>
  </si>
  <si>
    <t>Santo Domingo</t>
  </si>
  <si>
    <t>Cabildo</t>
  </si>
  <si>
    <t>Calera</t>
  </si>
  <si>
    <t>Calle Larga</t>
  </si>
  <si>
    <t>Isla de Pascua</t>
  </si>
  <si>
    <t>Juan Fernández</t>
  </si>
  <si>
    <t>La Cruz</t>
  </si>
  <si>
    <t>La Ligua</t>
  </si>
  <si>
    <t>Limache</t>
  </si>
  <si>
    <t>Llaillay</t>
  </si>
  <si>
    <t>Los Andes</t>
  </si>
  <si>
    <t>Nogales</t>
  </si>
  <si>
    <t>Olmué</t>
  </si>
  <si>
    <t>Petorca</t>
  </si>
  <si>
    <t>Putaendo</t>
  </si>
  <si>
    <t>Quillota</t>
  </si>
  <si>
    <t>Quilpué</t>
  </si>
  <si>
    <t>Rinconada</t>
  </si>
  <si>
    <t>San Esteban</t>
  </si>
  <si>
    <t>San Felipe</t>
  </si>
  <si>
    <t>Villa Alemana</t>
  </si>
  <si>
    <t>Metropolitana de Santiago</t>
  </si>
  <si>
    <t>Santiago urbano</t>
  </si>
  <si>
    <t>Las Condes</t>
  </si>
  <si>
    <t>Lo Barnechea</t>
  </si>
  <si>
    <t>Santiago</t>
  </si>
  <si>
    <t>Providencia</t>
  </si>
  <si>
    <t>Vitacura</t>
  </si>
  <si>
    <t>Buin</t>
  </si>
  <si>
    <t>Colina</t>
  </si>
  <si>
    <t>Conchalí</t>
  </si>
  <si>
    <t>Curacaví</t>
  </si>
  <si>
    <t>El Monte</t>
  </si>
  <si>
    <t>Estación Central</t>
  </si>
  <si>
    <t>Huechuraba</t>
  </si>
  <si>
    <t>Independencia</t>
  </si>
  <si>
    <t>Isla de Maipo</t>
  </si>
  <si>
    <t>La Cisterna</t>
  </si>
  <si>
    <t>La Florida</t>
  </si>
  <si>
    <t>La Pintana</t>
  </si>
  <si>
    <t>La Reina</t>
  </si>
  <si>
    <t>Macul</t>
  </si>
  <si>
    <t>Maipú</t>
  </si>
  <si>
    <t>Melipilla</t>
  </si>
  <si>
    <t>Ñuñoa</t>
  </si>
  <si>
    <t>Padre Hurtado</t>
  </si>
  <si>
    <t>Peñaflor</t>
  </si>
  <si>
    <t>Peñalolén</t>
  </si>
  <si>
    <t>Pirque</t>
  </si>
  <si>
    <t>Pudahuel</t>
  </si>
  <si>
    <t>Quinta Normal</t>
  </si>
  <si>
    <t>Recoleta</t>
  </si>
  <si>
    <t>Renca</t>
  </si>
  <si>
    <t>San Bernardo</t>
  </si>
  <si>
    <t>San Joaquín</t>
  </si>
  <si>
    <t>San José de Maipo</t>
  </si>
  <si>
    <t>San Miguel</t>
  </si>
  <si>
    <t>Tiltil</t>
  </si>
  <si>
    <t>Libertador Gral. Bernardo O’Higgins</t>
  </si>
  <si>
    <t>Pichilemu y Paredones</t>
  </si>
  <si>
    <t>Paredones</t>
  </si>
  <si>
    <t>Pichilemu</t>
  </si>
  <si>
    <t>Valle de Colchagua</t>
  </si>
  <si>
    <t>Chimbarongo</t>
  </si>
  <si>
    <t>Nancagua</t>
  </si>
  <si>
    <t>Palmilla</t>
  </si>
  <si>
    <t>Peralillo</t>
  </si>
  <si>
    <t>Pumanque</t>
  </si>
  <si>
    <t>San Fernando</t>
  </si>
  <si>
    <t>Santa Cruz</t>
  </si>
  <si>
    <t>Rancagua y alrededores</t>
  </si>
  <si>
    <t>Codegua</t>
  </si>
  <si>
    <t>Graneros</t>
  </si>
  <si>
    <t>Machalí</t>
  </si>
  <si>
    <t>Malloa</t>
  </si>
  <si>
    <t>Mostazal</t>
  </si>
  <si>
    <t>Rancagua</t>
  </si>
  <si>
    <t>Rengo</t>
  </si>
  <si>
    <t>Requinoa</t>
  </si>
  <si>
    <t>San Vicente, Rapel y Navidad</t>
  </si>
  <si>
    <t>Coltauco</t>
  </si>
  <si>
    <t>Las Cabras</t>
  </si>
  <si>
    <t>Litueche</t>
  </si>
  <si>
    <t>Marchihue</t>
  </si>
  <si>
    <t>Navidad</t>
  </si>
  <si>
    <t>Peumo</t>
  </si>
  <si>
    <t>San Vicente</t>
  </si>
  <si>
    <t>Maule</t>
  </si>
  <si>
    <t>Costa Maule</t>
  </si>
  <si>
    <t>Chanco</t>
  </si>
  <si>
    <t>Constitución</t>
  </si>
  <si>
    <t>Curepto</t>
  </si>
  <si>
    <t>Licantén</t>
  </si>
  <si>
    <t>Pelluhue</t>
  </si>
  <si>
    <t>Vichuquén</t>
  </si>
  <si>
    <t>Talca y Valle del Río Maule</t>
  </si>
  <si>
    <t>Pencahue</t>
  </si>
  <si>
    <t>San Clemente</t>
  </si>
  <si>
    <t>San Javier</t>
  </si>
  <si>
    <t>Talca</t>
  </si>
  <si>
    <t>Cauquenes</t>
  </si>
  <si>
    <t>Colbún</t>
  </si>
  <si>
    <t>Curicó</t>
  </si>
  <si>
    <t>Empedrado</t>
  </si>
  <si>
    <t>Hualañé</t>
  </si>
  <si>
    <t>Linares</t>
  </si>
  <si>
    <t>Longaví</t>
  </si>
  <si>
    <t>Molina</t>
  </si>
  <si>
    <t>Parral</t>
  </si>
  <si>
    <t>Pelarco</t>
  </si>
  <si>
    <t>Rauco</t>
  </si>
  <si>
    <t>Retiro</t>
  </si>
  <si>
    <t>Río Claro</t>
  </si>
  <si>
    <t>Romeral</t>
  </si>
  <si>
    <t>Sagrada Familia</t>
  </si>
  <si>
    <t>San Rafael</t>
  </si>
  <si>
    <t>Teno</t>
  </si>
  <si>
    <t>Villa Alegre</t>
  </si>
  <si>
    <t>Yerbas Buenas</t>
  </si>
  <si>
    <t>Ñuble</t>
  </si>
  <si>
    <t>Chillán</t>
  </si>
  <si>
    <t>Chillán Viejo</t>
  </si>
  <si>
    <t>El Carmen</t>
  </si>
  <si>
    <t>Ninhue</t>
  </si>
  <si>
    <t>Pinto</t>
  </si>
  <si>
    <t>Quirihue</t>
  </si>
  <si>
    <t>San Carlos</t>
  </si>
  <si>
    <t>San Fabián</t>
  </si>
  <si>
    <t>Quillón y alrededores</t>
  </si>
  <si>
    <t>Bulnes</t>
  </si>
  <si>
    <t>Cobquecura</t>
  </si>
  <si>
    <t>Coelemu</t>
  </si>
  <si>
    <t>Quillón</t>
  </si>
  <si>
    <t>Treguaco</t>
  </si>
  <si>
    <t>Yungay</t>
  </si>
  <si>
    <t>Biobío</t>
  </si>
  <si>
    <t>Concepción y alrededores</t>
  </si>
  <si>
    <t>Concepción</t>
  </si>
  <si>
    <t>Coronel</t>
  </si>
  <si>
    <t>Hualqui</t>
  </si>
  <si>
    <t>Lota</t>
  </si>
  <si>
    <t>San Pedro de la Paz</t>
  </si>
  <si>
    <t>Talcahuano</t>
  </si>
  <si>
    <t>Saltos del Laja</t>
  </si>
  <si>
    <t>Cabrero</t>
  </si>
  <si>
    <t>Los Ángeles</t>
  </si>
  <si>
    <t>Yumbel</t>
  </si>
  <si>
    <t>Alto Biobío</t>
  </si>
  <si>
    <t>Antuco</t>
  </si>
  <si>
    <t>Arauco</t>
  </si>
  <si>
    <t>Cañete</t>
  </si>
  <si>
    <t>Chiguayante</t>
  </si>
  <si>
    <t>Contulmo</t>
  </si>
  <si>
    <t>Curanilahue</t>
  </si>
  <si>
    <t>Laja</t>
  </si>
  <si>
    <t>Lebu</t>
  </si>
  <si>
    <t>Los Álamos</t>
  </si>
  <si>
    <t>Mulchén</t>
  </si>
  <si>
    <t>Nacimiento</t>
  </si>
  <si>
    <t>Negrete</t>
  </si>
  <si>
    <t>Penco</t>
  </si>
  <si>
    <t>San Rosendo</t>
  </si>
  <si>
    <t>Santa Bárbara</t>
  </si>
  <si>
    <t>Tirúa</t>
  </si>
  <si>
    <t>Tomé</t>
  </si>
  <si>
    <t>Tucapel</t>
  </si>
  <si>
    <t>La Araucanía</t>
  </si>
  <si>
    <t>Araucanía Lacustre</t>
  </si>
  <si>
    <t>Curarrehue</t>
  </si>
  <si>
    <t>Pucón</t>
  </si>
  <si>
    <t>Villarrica</t>
  </si>
  <si>
    <t>Temuco y alrededores</t>
  </si>
  <si>
    <t>Freire</t>
  </si>
  <si>
    <t>Temuco</t>
  </si>
  <si>
    <t>Araucanía Andina</t>
  </si>
  <si>
    <t>Cunco</t>
  </si>
  <si>
    <t>Curacautín</t>
  </si>
  <si>
    <t>Lonquimay</t>
  </si>
  <si>
    <t>Melipeuco</t>
  </si>
  <si>
    <t>Vilcún</t>
  </si>
  <si>
    <t>Angol</t>
  </si>
  <si>
    <t>Carahue</t>
  </si>
  <si>
    <t>Collipulli</t>
  </si>
  <si>
    <t>Ercilla</t>
  </si>
  <si>
    <t>Gorbea</t>
  </si>
  <si>
    <t>Lautaro</t>
  </si>
  <si>
    <t>Loncoche</t>
  </si>
  <si>
    <t>Los Sauces</t>
  </si>
  <si>
    <t>Lumaco</t>
  </si>
  <si>
    <t>Padre de las Casas</t>
  </si>
  <si>
    <t>Pitrufquén</t>
  </si>
  <si>
    <t>Purén</t>
  </si>
  <si>
    <t>Renaico</t>
  </si>
  <si>
    <t>Saavedra</t>
  </si>
  <si>
    <t>Toltén</t>
  </si>
  <si>
    <t>Traiguén</t>
  </si>
  <si>
    <t>Victoria</t>
  </si>
  <si>
    <t>Los Ríos</t>
  </si>
  <si>
    <t>Valdivia y Corral</t>
  </si>
  <si>
    <t>Corral</t>
  </si>
  <si>
    <t>Los Lagos</t>
  </si>
  <si>
    <t>Máfil</t>
  </si>
  <si>
    <t>Mariquina</t>
  </si>
  <si>
    <t>Valdivia</t>
  </si>
  <si>
    <t>Siete Lagos</t>
  </si>
  <si>
    <t>Lanco</t>
  </si>
  <si>
    <t>Panguipulli</t>
  </si>
  <si>
    <t>Cuenca del Lago Ranco</t>
  </si>
  <si>
    <t>Futrono</t>
  </si>
  <si>
    <t>La Unión</t>
  </si>
  <si>
    <t>Lago Ranco</t>
  </si>
  <si>
    <t>Paillaco</t>
  </si>
  <si>
    <t>Río Bueno</t>
  </si>
  <si>
    <t>Chiloé</t>
  </si>
  <si>
    <t>Ancud</t>
  </si>
  <si>
    <t>Castro</t>
  </si>
  <si>
    <t>Chonchi</t>
  </si>
  <si>
    <t>Curaco de Vélez</t>
  </si>
  <si>
    <t>Dalcahue</t>
  </si>
  <si>
    <t>Puqueldón</t>
  </si>
  <si>
    <t>Queilén</t>
  </si>
  <si>
    <t>Quellón</t>
  </si>
  <si>
    <t>Quemchi</t>
  </si>
  <si>
    <t>Quinchao</t>
  </si>
  <si>
    <t>Frutillar</t>
  </si>
  <si>
    <t>Llanquihue</t>
  </si>
  <si>
    <t>Puerto Octay</t>
  </si>
  <si>
    <t>Puerto Varas</t>
  </si>
  <si>
    <t>Puerto Montt y alrededores</t>
  </si>
  <si>
    <t>Calbuco</t>
  </si>
  <si>
    <t>Maullín</t>
  </si>
  <si>
    <t>Puerto Montt</t>
  </si>
  <si>
    <t>Chaitén</t>
  </si>
  <si>
    <t>Cochamó</t>
  </si>
  <si>
    <t>Fresia</t>
  </si>
  <si>
    <t>Futaleufú</t>
  </si>
  <si>
    <t>Hualaihué</t>
  </si>
  <si>
    <t>Los Muermos</t>
  </si>
  <si>
    <t>Osorno</t>
  </si>
  <si>
    <t>Palena</t>
  </si>
  <si>
    <t>Puyehue</t>
  </si>
  <si>
    <t>Río Negro</t>
  </si>
  <si>
    <t>San Juan de la Costa</t>
  </si>
  <si>
    <t>San Pablo</t>
  </si>
  <si>
    <t>Aysén del Gral. Carlos Ibáñez del Campo</t>
  </si>
  <si>
    <t>Aysén y Coyhaique</t>
  </si>
  <si>
    <t>Aysén</t>
  </si>
  <si>
    <t>Coyhaique</t>
  </si>
  <si>
    <t>Carretera Austral Norte</t>
  </si>
  <si>
    <t>Cisnes</t>
  </si>
  <si>
    <t>Lago Verde</t>
  </si>
  <si>
    <t>Carretera Austral Sur</t>
  </si>
  <si>
    <t>Chile Chico</t>
  </si>
  <si>
    <t>Cochrane</t>
  </si>
  <si>
    <t>O’Higgins</t>
  </si>
  <si>
    <t>Río Ibáñez</t>
  </si>
  <si>
    <t>Tortel</t>
  </si>
  <si>
    <t>Magallanes y la Antártica Chilena</t>
  </si>
  <si>
    <t>Torres del Paine y Puerto Natales</t>
  </si>
  <si>
    <t>Natales</t>
  </si>
  <si>
    <t>Torres del Paine</t>
  </si>
  <si>
    <t>Punta Arenas y Estrecho de Magallanes</t>
  </si>
  <si>
    <t>Laguna Blanca</t>
  </si>
  <si>
    <t>Punta Arenas</t>
  </si>
  <si>
    <t>Río Verde</t>
  </si>
  <si>
    <t>Porvenir</t>
  </si>
  <si>
    <t>Primavera</t>
  </si>
  <si>
    <t>San Gregorio</t>
  </si>
  <si>
    <t>Timaukel</t>
  </si>
  <si>
    <r>
      <rPr>
        <b/>
        <sz val="10"/>
        <color indexed="8"/>
        <rFont val="Calibri"/>
        <family val="2"/>
      </rPr>
      <t>Fuente:</t>
    </r>
    <r>
      <rPr>
        <sz val="10"/>
        <color indexed="8"/>
        <rFont val="Calibri"/>
        <family val="2"/>
      </rPr>
      <t xml:space="preserve"> Encuesta Mensual de Alojamiento Turístico, INE.</t>
    </r>
  </si>
  <si>
    <r>
      <rPr>
        <b/>
        <sz val="10"/>
        <color indexed="8"/>
        <rFont val="Calibri"/>
        <family val="2"/>
      </rPr>
      <t>Elaboración:</t>
    </r>
    <r>
      <rPr>
        <sz val="10"/>
        <color indexed="8"/>
        <rFont val="Calibri"/>
        <family val="2"/>
      </rPr>
      <t xml:space="preserve"> Departamento de Estadísticas, SERNATUR.</t>
    </r>
  </si>
  <si>
    <t>ANEXO 2. CLASIFICACIÓN DE LAS ACTIVIDADES CARACTERÍSTICAS DEL TURISMO, SEGÚN CÓDIGO DE ACTIVIDAD ECONÓMICA CIIU REV.4 (VINCULADO A C11-C13)</t>
  </si>
  <si>
    <t>Actividad Característica del Turismo (ACT)</t>
  </si>
  <si>
    <t>Código Actividad CIIU Rev.4</t>
  </si>
  <si>
    <t>Alojamiento turístico</t>
  </si>
  <si>
    <t xml:space="preserve"> Actividades de hoteles</t>
  </si>
  <si>
    <t xml:space="preserve"> Actividades de moteles</t>
  </si>
  <si>
    <t xml:space="preserve"> Actividades de residenciales para turistas</t>
  </si>
  <si>
    <t xml:space="preserve"> Otras actividades de alojamiento para turistas n.c.p.</t>
  </si>
  <si>
    <t xml:space="preserve"> Actividades de camping y de parques para casas rodantes</t>
  </si>
  <si>
    <t xml:space="preserve"> Actividades de residenciales para estudiantes y trabajadores</t>
  </si>
  <si>
    <t xml:space="preserve"> Otras actividades de alojamiento n.c.p.</t>
  </si>
  <si>
    <t>Actividades de provisión de alimentos y bebidas</t>
  </si>
  <si>
    <t xml:space="preserve"> Actividades de restaurantes y de servicio móvil de comidas</t>
  </si>
  <si>
    <t xml:space="preserve"> Suministro industrial de comidas por encargo; concesión de servicios de alimentación</t>
  </si>
  <si>
    <t xml:space="preserve"> Actividades de discotecas y cabaret (night club), con predominio del servicio de bebidas</t>
  </si>
  <si>
    <t xml:space="preserve"> Otras actividades de servicio de bebidas n.c.p.</t>
  </si>
  <si>
    <t>Transporte de pasajeros por ferrocarril</t>
  </si>
  <si>
    <t xml:space="preserve"> Transporte interurbano de pasajeros por ferrocarril</t>
  </si>
  <si>
    <t>Transporte de pasajeros por carretera</t>
  </si>
  <si>
    <t xml:space="preserve"> Servicios de transporte de escolares</t>
  </si>
  <si>
    <t xml:space="preserve"> Servicios de transporte de trabajadores</t>
  </si>
  <si>
    <t xml:space="preserve"> Servicios de transporte de pasajeros en taxis libres y radiotaxis</t>
  </si>
  <si>
    <t xml:space="preserve"> Servicios de transporte a turistas</t>
  </si>
  <si>
    <t xml:space="preserve"> Transporte de pasajeros en buses interurbanos</t>
  </si>
  <si>
    <t xml:space="preserve"> Otras actividades de transporte de pasajeros por vía terrestre n.c.p.</t>
  </si>
  <si>
    <t>Transporte de pasajeros por agua</t>
  </si>
  <si>
    <t xml:space="preserve"> Transporte de pasajeros marítimo y de cabotaje</t>
  </si>
  <si>
    <t xml:space="preserve"> Transporte de pasajeros por vías de navegación interiores</t>
  </si>
  <si>
    <t>Transporte aéreo de pasajeros</t>
  </si>
  <si>
    <t xml:space="preserve"> Transporte de pasajeros por vía aérea</t>
  </si>
  <si>
    <t>Alquiler de equipos de transporte</t>
  </si>
  <si>
    <t xml:space="preserve"> Alquiler de vehículos automotores sin chofer</t>
  </si>
  <si>
    <t>Actividades de agencias de viajes y de otros servicios de reservas</t>
  </si>
  <si>
    <t xml:space="preserve"> Actividades de agencias de viajes</t>
  </si>
  <si>
    <t xml:space="preserve"> Actividades de operadores turísticos</t>
  </si>
  <si>
    <t xml:space="preserve"> Otros servicios de reservas y actividades conexas (incluye venta de entradas para teatro, y otros)</t>
  </si>
  <si>
    <t>Actividades culturales</t>
  </si>
  <si>
    <t xml:space="preserve"> Servicios de producción de obras de teatro, conciertos, espectáculos de danza, otras prod. escénicas</t>
  </si>
  <si>
    <t xml:space="preserve"> Actividades artísticas realizadas por bandas de música, compañías de teatro, circenses y similares</t>
  </si>
  <si>
    <t xml:space="preserve"> Actividades de artistas realizadas de forma independiente: actores, músicos, escritores, entre otros</t>
  </si>
  <si>
    <t xml:space="preserve"> Servicios prestados por periodistas independientes</t>
  </si>
  <si>
    <t xml:space="preserve"> Otras actividades creativas, artísticas y de entretenimiento n.c.p.</t>
  </si>
  <si>
    <t xml:space="preserve"> Actividades de museos, gestión de lugares y edificios históricos</t>
  </si>
  <si>
    <t xml:space="preserve"> Actividades de jardines botánicos, zoológicos y reservas naturales</t>
  </si>
  <si>
    <t>Actividades deportivas y recreativas</t>
  </si>
  <si>
    <t xml:space="preserve"> Alquiler y arrendamiento de equipo recreativo y deportivo</t>
  </si>
  <si>
    <t xml:space="preserve"> Actividades de casinos de juegos</t>
  </si>
  <si>
    <t xml:space="preserve"> Otras actividades de juegos de azar y apuestas n.c.p.</t>
  </si>
  <si>
    <t xml:space="preserve"> Hipódromos</t>
  </si>
  <si>
    <t xml:space="preserve"> Gestión de otras instalaciones deportivas n.c.p.</t>
  </si>
  <si>
    <t xml:space="preserve"> Promoción y organización de competencias deportivas</t>
  </si>
  <si>
    <t xml:space="preserve"> Otras actividades deportivas n.c.p.</t>
  </si>
  <si>
    <t xml:space="preserve"> Actividades de parques de atracciones y parques temáticos</t>
  </si>
  <si>
    <t xml:space="preserve"> Gestión de salas de pool; gestión (explotación) de juegos electrónicos</t>
  </si>
  <si>
    <t xml:space="preserve"> Otras actividades de esparcimiento y recreativas n.c.p.</t>
  </si>
  <si>
    <t>Comercio al por menor de bienes característicos del turismo</t>
  </si>
  <si>
    <t xml:space="preserve"> Venta al por menor de recuerdos, artesanías y artículos religiosos en comercios especializados</t>
  </si>
  <si>
    <t>Actividades relacionadas con segundos hogares y multipropiedades</t>
  </si>
  <si>
    <t xml:space="preserve"> Alquiler de bienes inmuebles amoblados o con equipos y maquinarias</t>
  </si>
  <si>
    <t xml:space="preserve"> Compra, venta y alquiler (excepto amoblados) de inmuebles</t>
  </si>
  <si>
    <t xml:space="preserve"> Servicios imputados de alquiler de viviendas</t>
  </si>
  <si>
    <t xml:space="preserve"> Actividades inmobiliarias realizadas a cambio de una retribución o por contrata</t>
  </si>
  <si>
    <t>ANEXO 3. TAMAÑO DE EMPRESAS, SEGÚN TRAMO DE VENTAS (UF) (VINCULADO A C12-C13)</t>
  </si>
  <si>
    <t>El tamaño de una empresa se clasifica en los siguientes rangos, en base al cálculo de las ventas anuales de un contribuyente:</t>
  </si>
  <si>
    <t>Cód.</t>
  </si>
  <si>
    <t>Tamaño de empresa</t>
  </si>
  <si>
    <t>Descripción tramo de Ventas (UF)</t>
  </si>
  <si>
    <t>SIN VENTAS / SIN INFORMACIÓN</t>
  </si>
  <si>
    <t>Corresponde a contribuyentes cuya información tributaria declarada, no permite determinar un monto estimado de ventas.</t>
  </si>
  <si>
    <t>0,01 UF a 2.400 UF.</t>
  </si>
  <si>
    <t>2.400,01 UF a 25.000 UF.</t>
  </si>
  <si>
    <t>25.000,01 UF a 100.000 UF.</t>
  </si>
  <si>
    <t>Desde 100.000,01 UF.</t>
  </si>
  <si>
    <t>CUADRO 2: LLEGADAS DE TURISTAS EXTRANJEROS A CHILE POR MES, SEGÚN NACIONALIDAD. AÑO 2023.</t>
  </si>
  <si>
    <t>CUADRO 3: LLEGADAS DE TURISTAS EXTRANJEROS POR MES, SEGÚN PASO FRONTERIZO. AÑO 2023.</t>
  </si>
  <si>
    <t>CUADRO 4: SALIDAS DE CHILENOS AL EXTRANJERO, SEGÚN PAÍS DE DESTINO. AÑO 2023.</t>
  </si>
  <si>
    <t>CUADRO 7:  NÚMERO DE VISITANTES A UNIDADES DEL SISTEMA NACIONAL DE ÁREAS SILVESTRES  PROTEGIDAS (SNASPE), SEGÚN REGIÓN. AÑO 2023.</t>
  </si>
  <si>
    <t>CUADRO 8: TRÁFICO AÉREO INTERNACIONAL DE PASAJEROS CON RELACIÓN A CHILE. AÑO 2023.</t>
  </si>
  <si>
    <t>CUADRO 9: TRÁFICO AÉREO NACIONAL DE PASAJEROS ENTRE PARES DE CIUDADES. AÑO 2023.</t>
  </si>
  <si>
    <t>RESUMEN ANUAL 2023</t>
  </si>
  <si>
    <t>CUADRO 16: VIAJES TOTALES DE TURISMO INTERNO, SEGÚN REGIÓN DE ORIGEN Y REGIÓN DE DESTINO. AÑO 2023.</t>
  </si>
  <si>
    <t>CUADRO 17: VIAJES OCASIONALES DE TURISMO INTERNO, SEGÚN REGIÓN DE ORIGEN Y REGIÓN DE DESTINO. AÑO 2023.</t>
  </si>
  <si>
    <t>NÚMERO DE EMPRESAS (ACT Y RESTO) SEGÚN RUBRO ECONÓMICO, POR TAMAÑO DE EMPRESA, TOTAL NACIONAL. PERÍODO COMERCIAL 2022</t>
  </si>
  <si>
    <t>VIAJES TOTALES DE TURISMO INTERNO, SEGÚN REGIÓN DE ORIGEN Y REGIÓN DE DESTINO. AÑO 2023.</t>
  </si>
  <si>
    <t>VIAJES OCASIONALES DE TURISMO INTERNO, SEGÚN REGIÓN DE ORIGEN Y REGIÓN DE DESTINO. AÑO 2023.</t>
  </si>
  <si>
    <t>P.N. CHILOÉ</t>
  </si>
  <si>
    <t>P.N. CORCOVADO</t>
  </si>
  <si>
    <t>P.N. HORNOPIRÉN</t>
  </si>
  <si>
    <t>P.N. VICENTE PÉREZ ROSALES</t>
  </si>
  <si>
    <t>R.N. FUTALEUFÚ</t>
  </si>
  <si>
    <t>R.N. RÍO SIMPSON</t>
  </si>
  <si>
    <t>M.N. CUEVA DEL MILODÓN</t>
  </si>
  <si>
    <t>https://www.diariooficial.interior.gob.cl/publicaciones/2020/12/17/42832/01/1865779.pdf.</t>
  </si>
  <si>
    <t>*</t>
  </si>
  <si>
    <t>MIPYME</t>
  </si>
  <si>
    <t>PYME</t>
  </si>
  <si>
    <t xml:space="preserve">UF utilizada: Montos transformados a UF según la UF promedio mensual para datos obtenidos de formulario 29 y UF al 31 de diciembre de cada año para los datos obtenidos de formularios 22, 1887 y 1879.
</t>
  </si>
  <si>
    <t>MiPyMe: Corresponden a conjunto de empresas clasificadas como Micro, Pequeñas y Medianas.</t>
  </si>
  <si>
    <t>PyMe: Corresponden a conjunto de empresas clasificadas como Pequeñas y Medianas.</t>
  </si>
  <si>
    <t>Notas Generales:</t>
  </si>
  <si>
    <t>P.N. ARCHIPIELAGO DE JUAN FERNÁNDEZ</t>
  </si>
  <si>
    <t>S.N. LAGUNA EL PERAL</t>
  </si>
  <si>
    <t>M.N. EL MORADO</t>
  </si>
  <si>
    <t>A.P. CERRO HUEMULES</t>
  </si>
  <si>
    <r>
      <t>P.N. LLULLAILLACO</t>
    </r>
    <r>
      <rPr>
        <vertAlign val="superscript"/>
        <sz val="10"/>
        <color rgb="FF404040"/>
        <rFont val="Calibri"/>
        <family val="2"/>
        <scheme val="minor"/>
      </rPr>
      <t>1</t>
    </r>
  </si>
  <si>
    <r>
      <t>R.N. LA CHIMBA</t>
    </r>
    <r>
      <rPr>
        <vertAlign val="superscript"/>
        <sz val="10"/>
        <color rgb="FF404040"/>
        <rFont val="Calibri"/>
        <family val="2"/>
        <scheme val="minor"/>
      </rPr>
      <t>2</t>
    </r>
  </si>
  <si>
    <r>
      <t>R.N. LOS FLAMENCOS</t>
    </r>
    <r>
      <rPr>
        <vertAlign val="superscript"/>
        <sz val="10"/>
        <color rgb="FF404040"/>
        <rFont val="Calibri"/>
        <family val="2"/>
        <scheme val="minor"/>
      </rPr>
      <t>3</t>
    </r>
  </si>
  <si>
    <r>
      <t>R.N. PAPOSO</t>
    </r>
    <r>
      <rPr>
        <vertAlign val="superscript"/>
        <sz val="10"/>
        <color rgb="FF404040"/>
        <rFont val="Calibri"/>
        <family val="2"/>
        <scheme val="minor"/>
      </rPr>
      <t>2</t>
    </r>
  </si>
  <si>
    <r>
      <t>M.N. ISLA CACHAGUA</t>
    </r>
    <r>
      <rPr>
        <vertAlign val="superscript"/>
        <sz val="10"/>
        <color rgb="FF404040"/>
        <rFont val="Calibri"/>
        <family val="2"/>
        <scheme val="minor"/>
      </rPr>
      <t>2</t>
    </r>
  </si>
  <si>
    <r>
      <t>R.N. EL YALI</t>
    </r>
    <r>
      <rPr>
        <vertAlign val="superscript"/>
        <sz val="10"/>
        <color rgb="FF404040"/>
        <rFont val="Calibri"/>
        <family val="2"/>
        <scheme val="minor"/>
      </rPr>
      <t>4</t>
    </r>
  </si>
  <si>
    <r>
      <t>R.N. RÍO BLANCO</t>
    </r>
    <r>
      <rPr>
        <vertAlign val="superscript"/>
        <sz val="10"/>
        <color rgb="FF404040"/>
        <rFont val="Calibri"/>
        <family val="2"/>
        <scheme val="minor"/>
      </rPr>
      <t>2</t>
    </r>
  </si>
  <si>
    <r>
      <t>P.N. LAS PALMAS DE COCALÁN</t>
    </r>
    <r>
      <rPr>
        <vertAlign val="superscript"/>
        <sz val="10"/>
        <color rgb="FF404040"/>
        <rFont val="Calibri"/>
        <family val="2"/>
        <scheme val="minor"/>
      </rPr>
      <t>2</t>
    </r>
  </si>
  <si>
    <r>
      <t>R.N. ROBLERÍA DEL COBRE DE LONCHA</t>
    </r>
    <r>
      <rPr>
        <vertAlign val="superscript"/>
        <sz val="10"/>
        <color rgb="FF404040"/>
        <rFont val="Calibri"/>
        <family val="2"/>
        <scheme val="minor"/>
      </rPr>
      <t>5</t>
    </r>
  </si>
  <si>
    <r>
      <t>R.N. LOS BELLOTOS DEL MELADO</t>
    </r>
    <r>
      <rPr>
        <vertAlign val="superscript"/>
        <sz val="10"/>
        <color rgb="FF404040"/>
        <rFont val="Calibri"/>
        <family val="2"/>
        <scheme val="minor"/>
      </rPr>
      <t>6</t>
    </r>
  </si>
  <si>
    <r>
      <t>R.N. ÑUBLE</t>
    </r>
    <r>
      <rPr>
        <vertAlign val="superscript"/>
        <sz val="10"/>
        <color rgb="FF404040"/>
        <rFont val="Calibri"/>
        <family val="2"/>
        <scheme val="minor"/>
      </rPr>
      <t>6</t>
    </r>
  </si>
  <si>
    <r>
      <t>R.N. ALTOS DE PEMEHUE</t>
    </r>
    <r>
      <rPr>
        <vertAlign val="superscript"/>
        <sz val="10"/>
        <color rgb="FF404040"/>
        <rFont val="Calibri"/>
        <family val="2"/>
        <scheme val="minor"/>
      </rPr>
      <t>7</t>
    </r>
  </si>
  <si>
    <r>
      <t>R.N. ALTO BIO - BIO</t>
    </r>
    <r>
      <rPr>
        <vertAlign val="superscript"/>
        <sz val="10"/>
        <color rgb="FF404040"/>
        <rFont val="Calibri"/>
        <family val="2"/>
        <scheme val="minor"/>
      </rPr>
      <t>6</t>
    </r>
  </si>
  <si>
    <r>
      <t>R.N. MALLECO</t>
    </r>
    <r>
      <rPr>
        <vertAlign val="superscript"/>
        <sz val="10"/>
        <color rgb="FF404040"/>
        <rFont val="Calibri"/>
        <family val="2"/>
        <scheme val="minor"/>
      </rPr>
      <t>6</t>
    </r>
  </si>
  <si>
    <r>
      <t>R.N. NALCAS</t>
    </r>
    <r>
      <rPr>
        <vertAlign val="superscript"/>
        <sz val="10"/>
        <color rgb="FF404040"/>
        <rFont val="Calibri"/>
        <family val="2"/>
        <scheme val="minor"/>
      </rPr>
      <t>6</t>
    </r>
  </si>
  <si>
    <r>
      <t>R.N. LAGO PALENA</t>
    </r>
    <r>
      <rPr>
        <vertAlign val="superscript"/>
        <sz val="10"/>
        <color rgb="FF404040"/>
        <rFont val="Calibri"/>
        <family val="2"/>
        <scheme val="minor"/>
      </rPr>
      <t>2</t>
    </r>
  </si>
  <si>
    <r>
      <t>P.N. ISLA GUAMBLIN</t>
    </r>
    <r>
      <rPr>
        <vertAlign val="superscript"/>
        <sz val="10"/>
        <color rgb="FF404040"/>
        <rFont val="Calibri"/>
        <family val="2"/>
        <scheme val="minor"/>
      </rPr>
      <t>2</t>
    </r>
  </si>
  <si>
    <r>
      <t>P.N. ISLA MAGDALENA</t>
    </r>
    <r>
      <rPr>
        <vertAlign val="superscript"/>
        <sz val="10"/>
        <color rgb="FF404040"/>
        <rFont val="Calibri"/>
        <family val="2"/>
        <scheme val="minor"/>
      </rPr>
      <t>2</t>
    </r>
  </si>
  <si>
    <r>
      <t>R.N. KATALALIXAR</t>
    </r>
    <r>
      <rPr>
        <vertAlign val="superscript"/>
        <sz val="10"/>
        <color rgb="FF404040"/>
        <rFont val="Calibri"/>
        <family val="2"/>
        <scheme val="minor"/>
      </rPr>
      <t>2</t>
    </r>
  </si>
  <si>
    <r>
      <t>R.N. LAGO CARLOTA</t>
    </r>
    <r>
      <rPr>
        <vertAlign val="superscript"/>
        <sz val="10"/>
        <color rgb="FF404040"/>
        <rFont val="Calibri"/>
        <family val="2"/>
        <scheme val="minor"/>
      </rPr>
      <t>1</t>
    </r>
  </si>
  <si>
    <r>
      <t>R.N. LAGO LAS TORRES</t>
    </r>
    <r>
      <rPr>
        <vertAlign val="superscript"/>
        <sz val="10"/>
        <color rgb="FF404040"/>
        <rFont val="Calibri"/>
        <family val="2"/>
        <scheme val="minor"/>
      </rPr>
      <t>2</t>
    </r>
  </si>
  <si>
    <r>
      <t>R.N. LAS GUAITECAS</t>
    </r>
    <r>
      <rPr>
        <vertAlign val="superscript"/>
        <sz val="10"/>
        <color rgb="FF404040"/>
        <rFont val="Calibri"/>
        <family val="2"/>
        <scheme val="minor"/>
      </rPr>
      <t>2</t>
    </r>
  </si>
  <si>
    <r>
      <t>R.N. LAGO ROSSELOT</t>
    </r>
    <r>
      <rPr>
        <vertAlign val="superscript"/>
        <sz val="10"/>
        <color rgb="FF404040"/>
        <rFont val="Calibri"/>
        <family val="2"/>
        <scheme val="minor"/>
      </rPr>
      <t>2</t>
    </r>
  </si>
  <si>
    <r>
      <t>R.N. TRAPANANDA</t>
    </r>
    <r>
      <rPr>
        <vertAlign val="superscript"/>
        <sz val="10"/>
        <color rgb="FF404040"/>
        <rFont val="Calibri"/>
        <family val="2"/>
        <scheme val="minor"/>
      </rPr>
      <t>1</t>
    </r>
  </si>
  <si>
    <r>
      <t>M.N. LAGUNA DE LOS CISNES</t>
    </r>
    <r>
      <rPr>
        <vertAlign val="superscript"/>
        <sz val="10"/>
        <color rgb="FF404040"/>
        <rFont val="Calibri"/>
        <family val="2"/>
        <scheme val="minor"/>
      </rPr>
      <t>2</t>
    </r>
  </si>
  <si>
    <r>
      <t>P.N. ALBERTO DE AGOSTINI</t>
    </r>
    <r>
      <rPr>
        <vertAlign val="superscript"/>
        <sz val="10"/>
        <color rgb="FF404040"/>
        <rFont val="Calibri"/>
        <family val="2"/>
        <scheme val="minor"/>
      </rPr>
      <t>2</t>
    </r>
  </si>
  <si>
    <r>
      <t>PERSONAS EN SITUACIÓN DE DISCAPACIDAD</t>
    </r>
    <r>
      <rPr>
        <b/>
        <vertAlign val="superscript"/>
        <sz val="10"/>
        <color theme="0"/>
        <rFont val="Calibri"/>
        <family val="2"/>
        <scheme val="minor"/>
      </rPr>
      <t>11</t>
    </r>
  </si>
  <si>
    <t>EE.UU.</t>
  </si>
  <si>
    <t>PERMANENCIA PROMEDIO
 (EN NOCHES)</t>
  </si>
  <si>
    <t>GASTO PROMEDIO DIARIO INDIVIDUAL
 (EN DÓLARES)</t>
  </si>
  <si>
    <t>O. MUNDO</t>
  </si>
  <si>
    <t>O. AMÉRICA</t>
  </si>
  <si>
    <t>PERMANENCIA PROMEDIO 
(EN NOCHES)</t>
  </si>
  <si>
    <t>GASTO PROMEDIO DIARIO INDIVIDUAL 
(EN DÓLARES)</t>
  </si>
  <si>
    <t>COREA DEL NORTE</t>
  </si>
  <si>
    <t>AEROPUERTO PICHOY</t>
  </si>
  <si>
    <t>BELO HORIZONTE</t>
  </si>
  <si>
    <t>CARTAGENA, COL.</t>
  </si>
  <si>
    <t>ROSARIO, ARG.</t>
  </si>
  <si>
    <t>VALLE DEL CONLARA</t>
  </si>
  <si>
    <t>RIO DE JANEIRO</t>
  </si>
  <si>
    <t>CONCEPCION</t>
  </si>
  <si>
    <t>RIO GALLEGOS</t>
  </si>
  <si>
    <t>TOTAL CARIBE</t>
  </si>
  <si>
    <t>LA HAVANA</t>
  </si>
  <si>
    <t>SANTO DOMINGO</t>
  </si>
  <si>
    <t>MELBOURNE</t>
  </si>
  <si>
    <t>SAN PEDRO DE ATACAMA</t>
  </si>
  <si>
    <t>LOS ANGELES</t>
  </si>
  <si>
    <t>CERRO SOMBRERO</t>
  </si>
  <si>
    <t xml:space="preserve">           Cifras "rectificadas" de enero a junio 2023 y "en revisión" de julio a diciembre 2023.</t>
  </si>
  <si>
    <t>CUADRO 1: LLEGADAS DE TURISTAS INTERNACIONALES SEGÚN SUBREGIONES. AÑO 2023. (*)</t>
  </si>
  <si>
    <t>PUERTO/DESTINO</t>
  </si>
  <si>
    <t>Temporada 2023-2024</t>
  </si>
  <si>
    <t>PUERTO ARICA</t>
  </si>
  <si>
    <t xml:space="preserve">PUERTO IQUIQUE </t>
  </si>
  <si>
    <t>PUERTO ANTOFAGASTA</t>
  </si>
  <si>
    <t xml:space="preserve">PUERTO COQUIMBO </t>
  </si>
  <si>
    <t>PUERTO VALPARAISO</t>
  </si>
  <si>
    <t>PUERTO SAN ANTONIO</t>
  </si>
  <si>
    <t xml:space="preserve">PUERTO NATALES </t>
  </si>
  <si>
    <t>TOTALES</t>
  </si>
  <si>
    <r>
      <t xml:space="preserve">VISITANTES </t>
    </r>
    <r>
      <rPr>
        <vertAlign val="superscript"/>
        <sz val="10"/>
        <color rgb="FF404040"/>
        <rFont val="Calibri"/>
        <family val="2"/>
        <scheme val="minor"/>
      </rPr>
      <t>(1)</t>
    </r>
  </si>
  <si>
    <t>SALIDAS DE VISITANTES RESIDENTES</t>
  </si>
  <si>
    <t>VARIACIÓN ANUAL (%)</t>
  </si>
  <si>
    <t>ANEXO 4. NOTAS METODOLÓGICAS DE LAS ESTADÍSTICAS DE EMPRESAS DEL SII</t>
  </si>
  <si>
    <t>NOTAS METODOLÓGICAS DE LAS ESTADÍSTICAS DE EMPRESAS DEL SII</t>
  </si>
  <si>
    <t>ANEXO 4</t>
  </si>
  <si>
    <t>REGIÓN / ACT</t>
  </si>
  <si>
    <t>EMPRESAS</t>
  </si>
  <si>
    <t>VENTAS NETAS</t>
  </si>
  <si>
    <t>TOTAL ACT</t>
  </si>
  <si>
    <t xml:space="preserve">ANEXO 1. DESAGREGACIÓN COMUNAL DESTINOS TURÍSTICOS SEGÚN LA ENCUESTA MENSUAL DE ALOJAMIENTO TURÍSTICO, INE. </t>
  </si>
  <si>
    <t xml:space="preserve">DESAGREGACIÓN COMUNAL DESTINOS TURÍSTICOS SEGÚN LA ENCUESTA MENSUAL DE ALOJAMIENTO TURÍSTICO, INE. </t>
  </si>
  <si>
    <t xml:space="preserve"> - Nota 1: Las cifras totales de los niveles se presentan con todos los decimales por efecto de la aplicación del factor de expansión.(Fuente: Tabulados de publicación EMAT INE).</t>
  </si>
  <si>
    <t>PERSONAS OCUPADAS EN ACTIVIDADES CARACTERÍSTICAS DEL TURISMO (ACT), POR SEXO Y SEGÚN REGIÓN. AÑO 2023</t>
  </si>
  <si>
    <t>CUADRO 14b: PERSONAS OCUPADAS EN ACTIVIDADES CARACTERÍSTICAS DEL TURISMO (ACT) SEGÚN REGIÓN. AÑO 2023</t>
  </si>
  <si>
    <t>Empleo en actividades características del turismo (ACT)</t>
  </si>
  <si>
    <t>Importante</t>
  </si>
  <si>
    <t xml:space="preserve">Con fecha 29 de noviembre de 2023, junto con la publicación de resultados del trimestre agosto-octubre 2023, se implementó la actualización de los ponderadores de la estimación sintética de actividades características del turismo (ACT), aplicada desde el inicio de la serie, es decir, desde el trimestre móvil julio-septiembre 2017 en adelante. La construcción de los ponderadores mantiene como fuente principal las estadísticas de empresa difundidas por el SII, a partir de las cuales, se obtienen los pesos relativos de las ocupaciones en ACT, relativo a cada sector, los cuales se aplican sobre las estimaciones provenientes de la Encuesta Nacional de Empleo (ENE). El ponderador descontinuado se determinó con la clasificación de rama de actividad económica a nivel de sección, para las 16 regiones y con un promedio fijo entre 2012 y 2018, el cual se aplicó a toda la serie hasta JAS 2023. El ponderador vigente se determinó con la clasificación de actividad económica a nivel de división para las 16 regiones, con un promedio móvil de 5 años, que se aplica para los datos de la ENE con 2 años de rezago, debido a los tiempos de difusión de las estadísticas de empresa del SII. Mayores antecedentes en: </t>
  </si>
  <si>
    <t xml:space="preserve">https://www.ine.gob.cl/estadisticas/sociales/mercado-laboral/empleo-en-las-actividades-caracteristicas-del-turismo </t>
  </si>
  <si>
    <t>Notas INE</t>
  </si>
  <si>
    <t>Para mayores antecentes metodológicos de la estimación de personas ocupadas en Actividades Características del Turismo (ACT), véase:</t>
  </si>
  <si>
    <t>LLEGADAS DE TURISTAS INTERNACIONALES SEGÚN SUBREGIONES DEL MUNDO. AÑO 2023.</t>
  </si>
  <si>
    <t>LLEGADAS DE TURISTAS EXTRANJEROS A CHILE POR MES, SEGÚN NACIONALIDAD. AÑO 2023.</t>
  </si>
  <si>
    <t>LLEGADAS DE TURISTAS EXTRANJEROS POR MES, SEGÚN PASO FRONTERIZO. AÑO 2023.</t>
  </si>
  <si>
    <t xml:space="preserve">SALIDAS DE CHILENOS AL EXTRANJERO, SEGÚN PAÍS DE DESTINO. AÑO 2023. </t>
  </si>
  <si>
    <t xml:space="preserve">LLEGADAS DE VISITANTES,  PERMANENCIA PROMEDIO, GASTO PROMEDIO DIARIO INDIVIDUAL, GASTO TOTAL INDIVIDUAL E INGRESO DE DIVISAS, SEGÚN PAÍS DE RESIDENCIA. AÑO 2023. </t>
  </si>
  <si>
    <t>SALIDAS DE VISITANTES RESIDENTES, PERMANENCIA PROMEDIO, GASTO PROMEDIO DIARIO INDIVIDUAL, GASTO TOTAL INDIVIDUAL Y EGRESO DE DIVISAS, SEGÚN PAÍS DE RESIDENCIA. AÑO 2023.</t>
  </si>
  <si>
    <t>NÚMERO DE VISITANTES A UNIDADES DEL SISTEMA NACIONAL DE ÁREAS SILVESTRES  PROTEGIDAS (SNASPE), SEGÚN REGIÓN. AÑO 2023.</t>
  </si>
  <si>
    <t>TRÁFICO AÉREO INTERNACIONAL DE PASAJEROS CON RELACIÓN A CHILE. AÑO 2023.</t>
  </si>
  <si>
    <t>TRÁFICO AÉREO NACIONAL DE PASAJEROS ENTRE PARES DE CIUDADES. AÑO 2023.</t>
  </si>
  <si>
    <t>PRINCIPALES ESTADÍSTICAS DE ESTABLECIMIENTOS DE ALOJAMIENTO TURÍSTICO, SEGÚN REGIÓN DE DESTINO. AÑO 2023.</t>
  </si>
  <si>
    <t xml:space="preserve">NÚMERO DE EMPRESAS Y VENTAS NETAS (UF), SEGÚN REGIÓN Y POR TIPO DE ACTIVIDAD CARACTERÍSTICA DEL TURISMO (ACT). PERÍODO COMERCIAL 2022 </t>
  </si>
  <si>
    <t>NÚMERO DE EMPRESAS SEGÚN ACTIVIDAD CARACTERÍSTICA DEL TURISMO (ACT), POR TAMAÑO DE EMPRESA (TRAMO DE VENTAS), TOTAL NACIONAL. PERÍODO COMERCIAL 2022</t>
  </si>
  <si>
    <t xml:space="preserve">CUADRO 5: LLEGADA DE VISITANTES,  PERMANENCIA PROMEDIO, GASTO PROMEDIO DIARIO INDIVIDUAL, </t>
  </si>
  <si>
    <t>GASTO PROMEDIO TOTAL INDIVIDUAL E INGRESO DE DIVISAS, SEGÚN PAÍS DE RESIDENCIA. AÑO 2023.</t>
  </si>
  <si>
    <t>GASTO PROMEDIO TOTAL INDIVIDUAL  Y EGRESO DE DIVISAS, SEGÚN PAÍS DE DESTINO. AÑO 2023.</t>
  </si>
  <si>
    <t xml:space="preserve">CUADRO 6: SALIDAS DE VISITANTES RESIDENTES EN CHILE, PERMANENCIA PROMEDIO,  GASTO PROMEDIO DIARIO INDIVIDUAL, </t>
  </si>
  <si>
    <r>
      <t>P.N. KAWÉSQAR</t>
    </r>
    <r>
      <rPr>
        <vertAlign val="superscript"/>
        <sz val="10"/>
        <color rgb="FF404040"/>
        <rFont val="Calibri"/>
        <family val="2"/>
        <scheme val="minor"/>
      </rPr>
      <t>8</t>
    </r>
  </si>
  <si>
    <r>
      <t>P.N. RIO CLARILLO</t>
    </r>
    <r>
      <rPr>
        <vertAlign val="superscript"/>
        <sz val="10"/>
        <color rgb="FF404040"/>
        <rFont val="Calibri"/>
        <family val="2"/>
        <scheme val="minor"/>
      </rPr>
      <t>10</t>
    </r>
  </si>
  <si>
    <t>-</t>
  </si>
  <si>
    <t>TOTAL NACIONAL / REGIÓN DE DESTINO</t>
  </si>
  <si>
    <t xml:space="preserve"> - Cifras provisionales sujetas a rectificación.</t>
  </si>
  <si>
    <r>
      <rPr>
        <b/>
        <sz val="10"/>
        <color rgb="FF404040"/>
        <rFont val="Calibri"/>
        <family val="2"/>
      </rPr>
      <t xml:space="preserve">Fuente: </t>
    </r>
    <r>
      <rPr>
        <sz val="10"/>
        <color rgb="FF404040"/>
        <rFont val="Calibri"/>
        <family val="2"/>
      </rPr>
      <t>Encuesta Mensual de Alojamiento Turístico (EMAT), INE.</t>
    </r>
  </si>
  <si>
    <r>
      <t>Elaboración</t>
    </r>
    <r>
      <rPr>
        <sz val="10"/>
        <color rgb="FF404040"/>
        <rFont val="Calibri"/>
        <family val="2"/>
      </rPr>
      <t>: Departamento de Estadísticas, SERNATUR.</t>
    </r>
  </si>
  <si>
    <t>CUADRO 10: PRINCIPALES ESTADÍSTICAS DE ESTABLECIMIENTOS DE ALOJAMIENTO TURÍSTICO, SEGÚN REGIÓN DE DESTINO. AÑO 2023.</t>
  </si>
  <si>
    <t>LLEGADAS
 (NÚMERO)/1</t>
  </si>
  <si>
    <t>PERNOCTACIONES (NOCHES)/1</t>
  </si>
  <si>
    <t xml:space="preserve">CUADRO 11: NÚMERO DE EMPRESAS Y VENTAS NETAS (UF), SEGÚN REGIÓN Y POR TIPO DE ACTIVIDAD CARACTERÍSTICA DEL TURISMO (ACT). PERÍODO COMERCIAL 2022 </t>
  </si>
  <si>
    <t xml:space="preserve">4. Se recomienda resguardo en la interpretación de los resultados. Si bien, según las Recomendaciones Internacionales para las Estadísticas del Turismo definidas por ONU Turismo (RIET, OMT 2008), las ACT se componen de 47 actividades económicas (Ver anexo 2) no es posible garantizar que cada una de éstas tenga fines exclusivamente turísticos. </t>
  </si>
  <si>
    <t>CUADRO 12: NÚMERO DE EMPRESAS SEGÚN ACTIVIDAD CARACTERÍSTICA DEL TURISMO (ACT), POR TAMAÑO DE EMPRESA (TRAMO DE VENTAS), TOTAL NACIONAL. PERÍODO COMERCIAL 2022</t>
  </si>
  <si>
    <t>CUADRO 13: NÚMERO DE EMPRESAS (ACT Y RESTO) SEGÚN RUBRO ECONÓMICO, POR TAMAÑO DE EMPRESA (TRAMO DE VENTA), TOTAL NACIONAL. PERÍODO COMERCIAL 2022.</t>
  </si>
  <si>
    <t>TOTAL ECONOMÍA</t>
  </si>
  <si>
    <t>HOMBRES (MILES)</t>
  </si>
  <si>
    <t>MUJERES (MILES)</t>
  </si>
  <si>
    <r>
      <rPr>
        <b/>
        <sz val="10"/>
        <color rgb="FF404040"/>
        <rFont val="Calibri"/>
        <family val="2"/>
      </rPr>
      <t>Nota:</t>
    </r>
    <r>
      <rPr>
        <sz val="10"/>
        <color rgb="FF404040"/>
        <rFont val="Calibri"/>
        <family val="2"/>
      </rPr>
      <t xml:space="preserve"> El número de ocupados anual se calcula promediando los trimestres móviles EFM, AMJ, JAS y OND.</t>
    </r>
  </si>
  <si>
    <t>CUADRO 14a: PERSONAS OCUPADAS EN ACTIVIDADES CARACTERÍSTICAS DEL TURISMO (ACT). AÑO 2023.</t>
  </si>
  <si>
    <t>Fecha extracción de datos: Al trimestre móvil JJA 2024</t>
  </si>
  <si>
    <r>
      <rPr>
        <b/>
        <sz val="10"/>
        <color rgb="FF404040"/>
        <rFont val="Calibri"/>
        <family val="2"/>
      </rPr>
      <t xml:space="preserve">Fuente: </t>
    </r>
    <r>
      <rPr>
        <sz val="10"/>
        <color rgb="FF404040"/>
        <rFont val="Calibri"/>
        <family val="2"/>
      </rPr>
      <t>Encuesta Nacional de Empleo, INE-Chile.</t>
    </r>
  </si>
  <si>
    <r>
      <rPr>
        <b/>
        <sz val="10"/>
        <color rgb="FF404040"/>
        <rFont val="Calibri"/>
        <family val="2"/>
      </rPr>
      <t>Elaboración</t>
    </r>
    <r>
      <rPr>
        <sz val="10"/>
        <color rgb="FF404040"/>
        <rFont val="Calibri"/>
        <family val="2"/>
      </rPr>
      <t>: Departamento de Estadísticas, SERNATUR.</t>
    </r>
  </si>
  <si>
    <t>Notas</t>
  </si>
  <si>
    <t>1- El número de ocupados anual se calcula promediando los trimestres móviles EFM, AMJ, JAS y OND.</t>
  </si>
  <si>
    <t>2- Otras actividades turísticas se encuentra conformada por Comercio al por menor, Actividades inmobiliarias; y Actividades de servicios administrativos y de apoyo.</t>
  </si>
  <si>
    <t>3- Algunas cifras pueden no cuadrar con sus respectivos totales por redondeo de decimales.</t>
  </si>
  <si>
    <t xml:space="preserve">CUADRO 15: CRUCEROS TEMPORADA 2023/2024. </t>
  </si>
  <si>
    <t>NÚMERO TOTAL RECALADAS, CRUCERISTAS Y TRIPULANTES, SEGÚN PUERTO.</t>
  </si>
  <si>
    <t>Elaboración:</t>
  </si>
  <si>
    <t xml:space="preserve"> Unidad de Estudios de la División de Estudios, Subsecretaría de Turismo</t>
  </si>
  <si>
    <r>
      <t>CRUCERISTAS</t>
    </r>
    <r>
      <rPr>
        <b/>
        <vertAlign val="superscript"/>
        <sz val="10"/>
        <color theme="0"/>
        <rFont val="Calibri"/>
        <family val="2"/>
      </rPr>
      <t>1</t>
    </r>
  </si>
  <si>
    <r>
      <t>TRIPULANTES</t>
    </r>
    <r>
      <rPr>
        <b/>
        <vertAlign val="superscript"/>
        <sz val="10"/>
        <color theme="0"/>
        <rFont val="Calibri"/>
        <family val="2"/>
      </rPr>
      <t>1</t>
    </r>
  </si>
  <si>
    <r>
      <t>TOTAL PASAJEROS</t>
    </r>
    <r>
      <rPr>
        <b/>
        <vertAlign val="superscript"/>
        <sz val="10"/>
        <color theme="0"/>
        <rFont val="Calibri"/>
        <family val="2"/>
      </rPr>
      <t>1</t>
    </r>
  </si>
  <si>
    <t>Nombre Actividad CIIU Rev.4</t>
  </si>
  <si>
    <t>El criterio para definir las ACT se basó en las Recomendaciones Internacionales para Estadísticas de Turismo 2008 (RIET 2008), elaboradas por ONU Turismo. Adaptadas según la realidad local.</t>
  </si>
  <si>
    <r>
      <rPr>
        <b/>
        <sz val="10"/>
        <color rgb="FF404040"/>
        <rFont val="Calibri"/>
        <family val="2"/>
      </rPr>
      <t>Elaboración:</t>
    </r>
    <r>
      <rPr>
        <sz val="10"/>
        <color rgb="FF404040"/>
        <rFont val="Calibri"/>
        <family val="2"/>
      </rPr>
      <t xml:space="preserve"> Departamento de Estadísticas, SERNATUR.</t>
    </r>
  </si>
  <si>
    <r>
      <rPr>
        <b/>
        <sz val="10"/>
        <color rgb="FF404040"/>
        <rFont val="Calibri"/>
        <family val="2"/>
      </rPr>
      <t>Fuente:</t>
    </r>
    <r>
      <rPr>
        <sz val="10"/>
        <color rgb="FF404040"/>
        <rFont val="Calibri"/>
        <family val="2"/>
      </rPr>
      <t xml:space="preserve"> Servicios de impuestos Internos (SII).</t>
    </r>
  </si>
  <si>
    <r>
      <t xml:space="preserve">Chillán y </t>
    </r>
    <r>
      <rPr>
        <sz val="10"/>
        <color rgb="FF404040"/>
        <rFont val="Calibri"/>
        <family val="2"/>
      </rPr>
      <t xml:space="preserve"> Ñuble</t>
    </r>
  </si>
  <si>
    <r>
      <t xml:space="preserve">Lago Llanquihue </t>
    </r>
    <r>
      <rPr>
        <sz val="10"/>
        <color rgb="FF404040"/>
        <rFont val="Calibri"/>
        <family val="2"/>
      </rPr>
      <t>y Todos Los Santos</t>
    </r>
  </si>
  <si>
    <r>
      <t xml:space="preserve">Fuente: </t>
    </r>
    <r>
      <rPr>
        <sz val="10"/>
        <color rgb="FF404040"/>
        <rFont val="Calibri"/>
        <family val="2"/>
      </rPr>
      <t>Proyecto "Big Data para el Turismo Interno" - DataTurismo Chile - https://www.sernatur.cl/dataturismo/</t>
    </r>
  </si>
  <si>
    <r>
      <t xml:space="preserve">Elaboración: </t>
    </r>
    <r>
      <rPr>
        <sz val="10"/>
        <color rgb="FF404040"/>
        <rFont val="Calibri"/>
        <family val="2"/>
      </rPr>
      <t>Departamento de Estadísticas. SERNATUR</t>
    </r>
  </si>
  <si>
    <r>
      <rPr>
        <b/>
        <sz val="10"/>
        <color rgb="FF404040"/>
        <rFont val="Calibri"/>
        <family val="2"/>
      </rPr>
      <t xml:space="preserve">Nota: </t>
    </r>
    <r>
      <rPr>
        <sz val="10"/>
        <color rgb="FF404040"/>
        <rFont val="Calibri"/>
        <family val="2"/>
      </rPr>
      <t>Los viajes ocasionales de turismo interno hacen referencia a aquellos viajes que se realizan solo 1 vez a un mismo destino en 3 meses calendario.</t>
    </r>
  </si>
  <si>
    <r>
      <rPr>
        <b/>
        <sz val="10"/>
        <color rgb="FF404040"/>
        <rFont val="Calibri"/>
        <family val="2"/>
      </rPr>
      <t xml:space="preserve">Nota: </t>
    </r>
    <r>
      <rPr>
        <sz val="10"/>
        <color rgb="FF404040"/>
        <rFont val="Calibri"/>
        <family val="2"/>
      </rPr>
      <t>Los viajes totales de turismo interno hacen referencia a aquellos viajes que se realizan un máximo de 3 veces a un mismo destino en 1 mes calendario.</t>
    </r>
  </si>
  <si>
    <r>
      <t>HUASCO</t>
    </r>
    <r>
      <rPr>
        <vertAlign val="superscript"/>
        <sz val="10"/>
        <color rgb="FF404040"/>
        <rFont val="Calibri"/>
        <family val="2"/>
      </rPr>
      <t>3</t>
    </r>
  </si>
  <si>
    <r>
      <t>CALDERA</t>
    </r>
    <r>
      <rPr>
        <vertAlign val="superscript"/>
        <sz val="10"/>
        <color rgb="FF404040"/>
        <rFont val="Calibri"/>
        <family val="2"/>
      </rPr>
      <t>3</t>
    </r>
  </si>
  <si>
    <r>
      <t>JUAN FERNÁNDEZ</t>
    </r>
    <r>
      <rPr>
        <vertAlign val="superscript"/>
        <sz val="10"/>
        <color rgb="FF404040"/>
        <rFont val="Calibri"/>
        <family val="2"/>
      </rPr>
      <t>3</t>
    </r>
  </si>
  <si>
    <r>
      <t>ALEJANDRO SELKIRK</t>
    </r>
    <r>
      <rPr>
        <vertAlign val="superscript"/>
        <sz val="10"/>
        <color rgb="FF404040"/>
        <rFont val="Calibri"/>
        <family val="2"/>
      </rPr>
      <t>3</t>
    </r>
  </si>
  <si>
    <r>
      <t>LIRQUÉN</t>
    </r>
    <r>
      <rPr>
        <vertAlign val="superscript"/>
        <sz val="10"/>
        <color rgb="FF404040"/>
        <rFont val="Calibri"/>
        <family val="2"/>
      </rPr>
      <t>3</t>
    </r>
  </si>
  <si>
    <r>
      <t>NIEBLA</t>
    </r>
    <r>
      <rPr>
        <vertAlign val="superscript"/>
        <sz val="10"/>
        <color rgb="FF404040"/>
        <rFont val="Calibri"/>
        <family val="2"/>
      </rPr>
      <t>3</t>
    </r>
  </si>
  <si>
    <r>
      <t>CHAITÉN</t>
    </r>
    <r>
      <rPr>
        <vertAlign val="superscript"/>
        <sz val="10"/>
        <color rgb="FF404040"/>
        <rFont val="Calibri"/>
        <family val="2"/>
      </rPr>
      <t>3</t>
    </r>
  </si>
  <si>
    <r>
      <t>PUERTO CHACABUCO</t>
    </r>
    <r>
      <rPr>
        <vertAlign val="superscript"/>
        <sz val="10"/>
        <color rgb="FF404040"/>
        <rFont val="Calibri"/>
        <family val="2"/>
      </rPr>
      <t>2</t>
    </r>
  </si>
  <si>
    <r>
      <t>TORTEL</t>
    </r>
    <r>
      <rPr>
        <vertAlign val="superscript"/>
        <sz val="10"/>
        <color rgb="FF404040"/>
        <rFont val="Calibri"/>
        <family val="2"/>
      </rPr>
      <t>3</t>
    </r>
  </si>
  <si>
    <r>
      <t>PUERTO EDEN</t>
    </r>
    <r>
      <rPr>
        <vertAlign val="superscript"/>
        <sz val="10"/>
        <color rgb="FF404040"/>
        <rFont val="Calibri"/>
        <family val="2"/>
      </rPr>
      <t>3</t>
    </r>
  </si>
  <si>
    <r>
      <rPr>
        <b/>
        <sz val="10"/>
        <color rgb="FF404040"/>
        <rFont val="Calibri"/>
        <family val="2"/>
        <scheme val="minor"/>
      </rPr>
      <t>Fuente:</t>
    </r>
    <r>
      <rPr>
        <sz val="10"/>
        <color rgb="FF404040"/>
        <rFont val="Calibri"/>
        <family val="2"/>
        <scheme val="minor"/>
      </rPr>
      <t xml:space="preserve"> Corporación de Puertos del Cono Sur.</t>
    </r>
  </si>
  <si>
    <r>
      <rPr>
        <b/>
        <sz val="10"/>
        <color rgb="FF404040"/>
        <rFont val="Calibri"/>
        <family val="2"/>
        <scheme val="minor"/>
      </rPr>
      <t>Fecha actualización:</t>
    </r>
    <r>
      <rPr>
        <sz val="10"/>
        <color rgb="FF404040"/>
        <rFont val="Calibri"/>
        <family val="2"/>
        <scheme val="minor"/>
      </rPr>
      <t xml:space="preserve"> Mayo de 2024.  </t>
    </r>
  </si>
  <si>
    <r>
      <rPr>
        <b/>
        <vertAlign val="superscript"/>
        <sz val="10"/>
        <color rgb="FF404040"/>
        <rFont val="Calibri"/>
        <family val="2"/>
        <scheme val="minor"/>
      </rPr>
      <t>1</t>
    </r>
    <r>
      <rPr>
        <sz val="10"/>
        <color rgb="FF404040"/>
        <rFont val="Calibri"/>
        <family val="2"/>
        <scheme val="minor"/>
      </rPr>
      <t xml:space="preserve"> Las cifras de Cruceristas, Tripulantes y Pasajeros totales son referenciales, ya que en algunos casos no se cuenta con reporte completo de éstos para cada recalada.</t>
    </r>
  </si>
  <si>
    <r>
      <rPr>
        <b/>
        <vertAlign val="superscript"/>
        <sz val="10"/>
        <color rgb="FF404040"/>
        <rFont val="Calibri"/>
        <family val="2"/>
        <scheme val="minor"/>
      </rPr>
      <t>2</t>
    </r>
    <r>
      <rPr>
        <b/>
        <sz val="10"/>
        <color rgb="FF404040"/>
        <rFont val="Calibri"/>
        <family val="2"/>
        <scheme val="minor"/>
      </rPr>
      <t xml:space="preserve"> </t>
    </r>
    <r>
      <rPr>
        <sz val="10"/>
        <color rgb="FF404040"/>
        <rFont val="Calibri"/>
        <family val="2"/>
        <scheme val="minor"/>
      </rPr>
      <t>Los datos de Puerto Chacabuco incluyen algunos cruceros que operan en el terminal Oxxean Chacabuco.</t>
    </r>
  </si>
  <si>
    <r>
      <rPr>
        <b/>
        <vertAlign val="superscript"/>
        <sz val="10"/>
        <color rgb="FF404040"/>
        <rFont val="Calibri"/>
        <family val="2"/>
        <scheme val="minor"/>
      </rPr>
      <t>3</t>
    </r>
    <r>
      <rPr>
        <sz val="10"/>
        <color rgb="FF404040"/>
        <rFont val="Calibri"/>
        <family val="2"/>
        <scheme val="minor"/>
      </rPr>
      <t xml:space="preserve"> Corresponden a localidades de Chile que reciben naves de cruceros, pero no corresponden a puertos o terminales operados por las empresas portuarias chilenas.</t>
    </r>
  </si>
  <si>
    <r>
      <rPr>
        <b/>
        <vertAlign val="superscript"/>
        <sz val="10"/>
        <color rgb="FF404040"/>
        <rFont val="Calibri"/>
        <family val="2"/>
        <scheme val="minor"/>
      </rPr>
      <t xml:space="preserve">4 </t>
    </r>
    <r>
      <rPr>
        <sz val="10"/>
        <color rgb="FF404040"/>
        <rFont val="Calibri"/>
        <family val="2"/>
        <scheme val="minor"/>
      </rPr>
      <t>A partir de este año las cifras publicadas de cruceros incluyen el total de recaladas (nacionales e internacionales). Se sugiere no comparar con Anuarios anteriores al 2023</t>
    </r>
  </si>
  <si>
    <r>
      <t xml:space="preserve">Fuente: </t>
    </r>
    <r>
      <rPr>
        <sz val="10"/>
        <color rgb="FF404040"/>
        <rFont val="Calibri"/>
        <family val="2"/>
      </rPr>
      <t>Junta de Aeronaútica Civil (JAC).</t>
    </r>
  </si>
  <si>
    <r>
      <t xml:space="preserve">VISITANTES </t>
    </r>
    <r>
      <rPr>
        <b/>
        <vertAlign val="superscript"/>
        <sz val="10"/>
        <color rgb="FF404040"/>
        <rFont val="Calibri"/>
        <family val="2"/>
        <scheme val="minor"/>
      </rPr>
      <t>(1)</t>
    </r>
  </si>
  <si>
    <r>
      <rPr>
        <b/>
        <vertAlign val="superscript"/>
        <sz val="10"/>
        <color rgb="FF404040"/>
        <rFont val="Calibri"/>
        <family val="2"/>
        <scheme val="minor"/>
      </rPr>
      <t>(1)</t>
    </r>
    <r>
      <rPr>
        <vertAlign val="superscript"/>
        <sz val="10"/>
        <color rgb="FF404040"/>
        <rFont val="Calibri"/>
        <family val="2"/>
      </rPr>
      <t xml:space="preserve"> </t>
    </r>
    <r>
      <rPr>
        <sz val="10"/>
        <color rgb="FF404040"/>
        <rFont val="Calibri"/>
        <family val="2"/>
      </rPr>
      <t>Visitantes = Turistas + Excursionistas.</t>
    </r>
  </si>
  <si>
    <r>
      <t xml:space="preserve">Fuente: </t>
    </r>
    <r>
      <rPr>
        <sz val="10"/>
        <color rgb="FF404040"/>
        <rFont val="Calibri"/>
        <family val="2"/>
      </rPr>
      <t>Estudio Turismo Internacional 2023, Subsecretaría de Turismo y SERNATUR.</t>
    </r>
  </si>
  <si>
    <r>
      <rPr>
        <b/>
        <sz val="10"/>
        <color rgb="FF404040"/>
        <rFont val="Calibri"/>
        <family val="2"/>
      </rPr>
      <t>Notas:</t>
    </r>
    <r>
      <rPr>
        <sz val="10"/>
        <color rgb="FF404040"/>
        <rFont val="Calibri"/>
        <family val="2"/>
      </rPr>
      <t xml:space="preserve"> A partir del año 2019 las cifras de Turismo Emisivo se expanden según "Residentes en Chile salidos por motivos turísticos". Antes de este cambio metodológico la expansión se realizaba según "Llegadas a destino de residentes en Chile".</t>
    </r>
  </si>
  <si>
    <r>
      <t xml:space="preserve">(*) </t>
    </r>
    <r>
      <rPr>
        <sz val="10"/>
        <color rgb="FF404040"/>
        <rFont val="Calibri"/>
        <family val="2"/>
      </rPr>
      <t>Dato provisional.</t>
    </r>
  </si>
  <si>
    <r>
      <t>Fuente</t>
    </r>
    <r>
      <rPr>
        <sz val="10"/>
        <color rgb="FF404040"/>
        <rFont val="Calibri"/>
        <family val="2"/>
      </rPr>
      <t>: ONU Turismo. Barómetro del Turismo Mundial. Mayo 2024 - Vol. 22.</t>
    </r>
  </si>
  <si>
    <t xml:space="preserve">           Estos resultados incluyen estimaciones realizadas sobre la base de lo proporcionado por la Jefatura Nacional de Migraciones y Policía Internacional</t>
  </si>
  <si>
    <r>
      <t xml:space="preserve">Fuente: </t>
    </r>
    <r>
      <rPr>
        <sz val="10"/>
        <color rgb="FF404040"/>
        <rFont val="Calibri"/>
        <family val="2"/>
      </rPr>
      <t>Jefatura Nacional de Migraciones y Policía Internacional</t>
    </r>
  </si>
  <si>
    <r>
      <rPr>
        <b/>
        <sz val="10"/>
        <color rgb="FF404040"/>
        <rFont val="Calibri"/>
        <family val="2"/>
      </rPr>
      <t xml:space="preserve">Nota: </t>
    </r>
    <r>
      <rPr>
        <sz val="10"/>
        <color rgb="FF404040"/>
        <rFont val="Calibri"/>
        <family val="2"/>
      </rPr>
      <t>La información original contiene a chilenos salidos por motivos turísticos y no turísticos.</t>
    </r>
  </si>
  <si>
    <r>
      <rPr>
        <b/>
        <sz val="10"/>
        <color rgb="FF404040"/>
        <rFont val="Calibri"/>
        <family val="2"/>
      </rPr>
      <t xml:space="preserve">Fuente: </t>
    </r>
    <r>
      <rPr>
        <sz val="10"/>
        <color rgb="FF404040"/>
        <rFont val="Calibri"/>
        <family val="2"/>
      </rPr>
      <t>Jefatura Nacional de Migraciones y Policía Internacional</t>
    </r>
  </si>
  <si>
    <r>
      <rPr>
        <b/>
        <sz val="10"/>
        <color rgb="FF404040"/>
        <rFont val="Calibri"/>
        <family val="2"/>
      </rPr>
      <t xml:space="preserve">Elaboración: </t>
    </r>
    <r>
      <rPr>
        <sz val="10"/>
        <color rgb="FF404040"/>
        <rFont val="Calibri"/>
        <family val="2"/>
      </rPr>
      <t>Departamento de Estadísticas. SERNATUR</t>
    </r>
  </si>
  <si>
    <r>
      <t xml:space="preserve">Nota: </t>
    </r>
    <r>
      <rPr>
        <sz val="10"/>
        <color rgb="FF404040"/>
        <rFont val="Calibri"/>
        <family val="2"/>
      </rPr>
      <t>Estos resultados incluyen estimaciones realizadas sobre la base de la información proporcionada por la Jefatura Nacional de Migraciones y Policía Internacional</t>
    </r>
  </si>
  <si>
    <r>
      <rPr>
        <b/>
        <sz val="10"/>
        <color rgb="FF404040"/>
        <rFont val="Calibri"/>
        <family val="2"/>
      </rPr>
      <t>Fuente:</t>
    </r>
    <r>
      <rPr>
        <sz val="10"/>
        <color rgb="FF404040"/>
        <rFont val="Calibri"/>
        <family val="2"/>
      </rPr>
      <t xml:space="preserve"> Jefatura Nacional de Migraciones y Policía Internacional</t>
    </r>
  </si>
  <si>
    <r>
      <rPr>
        <b/>
        <sz val="10"/>
        <color rgb="FF404040"/>
        <rFont val="Calibri"/>
        <family val="2"/>
      </rPr>
      <t>Nota:</t>
    </r>
    <r>
      <rPr>
        <sz val="10"/>
        <color rgb="FF404040"/>
        <rFont val="Calibri"/>
        <family val="2"/>
      </rPr>
      <t xml:space="preserve"> Estos resultados incluyen estimaciones realizadas sobre la base de la información proporcionada por la Jefatura Nacional de Migraciones y Policía Internacional</t>
    </r>
  </si>
  <si>
    <r>
      <t xml:space="preserve">Fuente: </t>
    </r>
    <r>
      <rPr>
        <sz val="10"/>
        <color rgb="FF404040"/>
        <rFont val="Calibri"/>
        <family val="2"/>
      </rPr>
      <t>Corporación Nacional Forestal (CONAF).</t>
    </r>
  </si>
  <si>
    <r>
      <t xml:space="preserve">R.N. </t>
    </r>
    <r>
      <rPr>
        <sz val="10"/>
        <color rgb="FF404040"/>
        <rFont val="Calibri"/>
        <family val="2"/>
      </rPr>
      <t>= Reserva Nacional</t>
    </r>
  </si>
  <si>
    <r>
      <t xml:space="preserve">P.N. </t>
    </r>
    <r>
      <rPr>
        <sz val="10"/>
        <color rgb="FF404040"/>
        <rFont val="Calibri"/>
        <family val="2"/>
      </rPr>
      <t>= Parque Nacional</t>
    </r>
  </si>
  <si>
    <r>
      <t xml:space="preserve">M.N. </t>
    </r>
    <r>
      <rPr>
        <sz val="10"/>
        <color rgb="FF404040"/>
        <rFont val="Calibri"/>
        <family val="2"/>
      </rPr>
      <t>= Monumento Natural</t>
    </r>
  </si>
  <si>
    <r>
      <t xml:space="preserve">S.N. </t>
    </r>
    <r>
      <rPr>
        <sz val="10"/>
        <color rgb="FF404040"/>
        <rFont val="Calibri"/>
        <family val="2"/>
      </rPr>
      <t>= Santuario de la Naturaleza</t>
    </r>
  </si>
  <si>
    <r>
      <t xml:space="preserve">A.P. </t>
    </r>
    <r>
      <rPr>
        <sz val="10"/>
        <color rgb="FF404040"/>
        <rFont val="Calibri"/>
        <family val="2"/>
      </rPr>
      <t>= Área de Protección</t>
    </r>
  </si>
  <si>
    <r>
      <rPr>
        <vertAlign val="superscript"/>
        <sz val="10"/>
        <color rgb="FF404040"/>
        <rFont val="Calibri"/>
        <family val="2"/>
        <scheme val="minor"/>
      </rPr>
      <t>1</t>
    </r>
    <r>
      <rPr>
        <sz val="10"/>
        <color rgb="FF404040"/>
        <rFont val="Calibri"/>
        <family val="2"/>
        <scheme val="minor"/>
      </rPr>
      <t xml:space="preserve"> Unidad administrada por CONAF a través de patrullajes y monitoreos. Sin cierre perimetral, lo que dificulta el registro de visitantes.</t>
    </r>
  </si>
  <si>
    <r>
      <rPr>
        <vertAlign val="superscript"/>
        <sz val="10"/>
        <color rgb="FF404040"/>
        <rFont val="Calibri"/>
        <family val="2"/>
        <scheme val="minor"/>
      </rPr>
      <t>2</t>
    </r>
    <r>
      <rPr>
        <sz val="10"/>
        <color rgb="FF404040"/>
        <rFont val="Calibri"/>
        <family val="2"/>
        <scheme val="minor"/>
      </rPr>
      <t xml:space="preserve"> Unidad administrada por CONAF a través de patrullajes y monitoreos</t>
    </r>
  </si>
  <si>
    <r>
      <rPr>
        <vertAlign val="superscript"/>
        <sz val="10"/>
        <color rgb="FF404040"/>
        <rFont val="Calibri"/>
        <family val="2"/>
        <scheme val="minor"/>
      </rPr>
      <t>3</t>
    </r>
    <r>
      <rPr>
        <sz val="10"/>
        <color rgb="FF404040"/>
        <rFont val="Calibri"/>
        <family val="2"/>
        <scheme val="minor"/>
      </rPr>
      <t xml:space="preserve"> Unidad co-administrada con la comunidad atacameña mediante un convenio de co-gestión.</t>
    </r>
  </si>
  <si>
    <r>
      <rPr>
        <vertAlign val="superscript"/>
        <sz val="10"/>
        <color rgb="FF404040"/>
        <rFont val="Calibri"/>
        <family val="2"/>
        <scheme val="minor"/>
      </rPr>
      <t>4</t>
    </r>
    <r>
      <rPr>
        <sz val="10"/>
        <color rgb="FF404040"/>
        <rFont val="Calibri"/>
        <family val="2"/>
        <scheme val="minor"/>
      </rPr>
      <t xml:space="preserve"> Cerrada por resolución N° 592 de fecha 31 de diciembre 2022</t>
    </r>
  </si>
  <si>
    <r>
      <rPr>
        <vertAlign val="superscript"/>
        <sz val="10"/>
        <color rgb="FF404040"/>
        <rFont val="Calibri"/>
        <family val="2"/>
        <scheme val="minor"/>
      </rPr>
      <t>5</t>
    </r>
    <r>
      <rPr>
        <sz val="10"/>
        <color rgb="FF404040"/>
        <rFont val="Calibri"/>
        <family val="2"/>
        <scheme val="minor"/>
      </rPr>
      <t xml:space="preserve"> Unidad abierta pero sin acceso a visitantes (uso público). En años anteriores contó con visitación, pero se debió a situaciones excepcionales autorizadas previamente por CONAF.</t>
    </r>
  </si>
  <si>
    <r>
      <rPr>
        <vertAlign val="superscript"/>
        <sz val="10"/>
        <color rgb="FF404040"/>
        <rFont val="Calibri"/>
        <family val="2"/>
        <scheme val="minor"/>
      </rPr>
      <t>6</t>
    </r>
    <r>
      <rPr>
        <sz val="10"/>
        <color rgb="FF404040"/>
        <rFont val="Calibri"/>
        <family val="2"/>
        <scheme val="minor"/>
      </rPr>
      <t xml:space="preserve"> Cerradas momentáneamente</t>
    </r>
  </si>
  <si>
    <r>
      <rPr>
        <vertAlign val="superscript"/>
        <sz val="10"/>
        <color rgb="FF404040"/>
        <rFont val="Calibri"/>
        <family val="2"/>
        <scheme val="minor"/>
      </rPr>
      <t>7</t>
    </r>
    <r>
      <rPr>
        <sz val="10"/>
        <color rgb="FF404040"/>
        <rFont val="Calibri"/>
        <family val="2"/>
        <scheme val="minor"/>
      </rPr>
      <t xml:space="preserve"> No cuenta con acceso a público</t>
    </r>
  </si>
  <si>
    <r>
      <rPr>
        <vertAlign val="superscript"/>
        <sz val="10"/>
        <color rgb="FF404040"/>
        <rFont val="Calibri"/>
        <family val="2"/>
        <scheme val="minor"/>
      </rPr>
      <t>8</t>
    </r>
    <r>
      <rPr>
        <sz val="10"/>
        <color rgb="FF404040"/>
        <rFont val="Calibri"/>
        <family val="2"/>
        <scheme val="minor"/>
      </rPr>
      <t xml:space="preserve"> Antes llamada R.N. ALACALUFES. De momento no esta recibiendo visitantes, dado que se encuentra en curso el plan de manejo de la unidad.</t>
    </r>
  </si>
  <si>
    <r>
      <rPr>
        <vertAlign val="superscript"/>
        <sz val="10"/>
        <color rgb="FF404040"/>
        <rFont val="Calibri"/>
        <family val="2"/>
        <scheme val="minor"/>
      </rPr>
      <t>9</t>
    </r>
    <r>
      <rPr>
        <sz val="10"/>
        <color rgb="FF404040"/>
        <rFont val="Calibri"/>
        <family val="2"/>
        <scheme val="minor"/>
      </rPr>
      <t xml:space="preserve"> En general, todas estas unidades son administradas por CONAF y su registro de visitantes estará sujeto al personal permanente de CONAF en terreno.</t>
    </r>
  </si>
  <si>
    <r>
      <rPr>
        <vertAlign val="superscript"/>
        <sz val="10"/>
        <color rgb="FF404040"/>
        <rFont val="Calibri"/>
        <family val="2"/>
        <scheme val="minor"/>
      </rPr>
      <t>10</t>
    </r>
    <r>
      <rPr>
        <sz val="10"/>
        <color rgb="FF404040"/>
        <rFont val="Calibri"/>
        <family val="2"/>
        <scheme val="minor"/>
      </rPr>
      <t xml:space="preserve"> 17 de Diciembre de 2020, se publica en Diario Oficial el Decreto que re-categoriza parte de la Reserva Nacional Río Clarillo a Parque Nacional y crea el “Parque Nacional Río Clarillo” </t>
    </r>
  </si>
  <si>
    <r>
      <rPr>
        <vertAlign val="superscript"/>
        <sz val="10"/>
        <color rgb="FF404040"/>
        <rFont val="Calibri"/>
        <family val="2"/>
        <scheme val="minor"/>
      </rPr>
      <t>11</t>
    </r>
    <r>
      <rPr>
        <sz val="10"/>
        <color rgb="FF404040"/>
        <rFont val="Calibri"/>
        <family val="2"/>
        <scheme val="minor"/>
      </rPr>
      <t xml:space="preserve"> Personas en Situación de Discapacidad Definición según SENADIS https://www.cultura.gob.cl/wp-content/uploads/2017/01/guia-recomendaciones-lenguaje-inclusivo-discapacidad.pdf</t>
    </r>
  </si>
  <si>
    <r>
      <rPr>
        <b/>
        <sz val="10"/>
        <color rgb="FF404040"/>
        <rFont val="Calibri"/>
        <family val="2"/>
      </rPr>
      <t>Fuente:</t>
    </r>
    <r>
      <rPr>
        <sz val="10"/>
        <color rgb="FF404040"/>
        <rFont val="Calibri"/>
        <family val="2"/>
      </rPr>
      <t xml:space="preserve"> Junta de Aeronaútica Civil (JAC).</t>
    </r>
  </si>
  <si>
    <r>
      <rPr>
        <b/>
        <sz val="10"/>
        <color rgb="FF404040"/>
        <rFont val="Calibri"/>
        <family val="2"/>
      </rPr>
      <t>Fuente:</t>
    </r>
    <r>
      <rPr>
        <sz val="10"/>
        <color rgb="FF404040"/>
        <rFont val="Calibri"/>
        <family val="2"/>
      </rPr>
      <t xml:space="preserve"> Departamento de Estudios Económicos y Tributarios de la Subdirección de Gestión Estratégica y Estudios Tributarios del Servicio de Impuestos Internos. </t>
    </r>
  </si>
  <si>
    <r>
      <t xml:space="preserve">Fecha de extracción de los datos: </t>
    </r>
    <r>
      <rPr>
        <sz val="10"/>
        <color rgb="FF404040"/>
        <rFont val="Calibri"/>
        <family val="2"/>
      </rPr>
      <t>Octubre 2023.</t>
    </r>
  </si>
  <si>
    <r>
      <rPr>
        <b/>
        <sz val="10"/>
        <color rgb="FF404040"/>
        <rFont val="Calibri"/>
        <family val="2"/>
      </rPr>
      <t xml:space="preserve">Última actualización: </t>
    </r>
    <r>
      <rPr>
        <sz val="10"/>
        <color rgb="FF404040"/>
        <rFont val="Calibri"/>
        <family val="2"/>
      </rPr>
      <t>Octubre 2023.</t>
    </r>
  </si>
  <si>
    <r>
      <rPr>
        <b/>
        <sz val="10"/>
        <color rgb="FF404040"/>
        <rFont val="Calibri"/>
        <family val="2"/>
      </rPr>
      <t xml:space="preserve">Notas técnicas SII:
</t>
    </r>
    <r>
      <rPr>
        <sz val="10"/>
        <color rgb="FF404040"/>
        <rFont val="Calibri"/>
        <family val="2"/>
      </rPr>
      <t>1. Cifras preliminares, las cuales podrían variar producto de rectificación por parte de los contribuyentes, o bien, por procesos de fiscalización.
2. Aquellos recuadros donde aparece un '*' corresponde a valores que debido a restricciones relativas a la reserva tributaria (según el Artículo 35 del Código Tributario) no son factibles de informar, pues corresponde a: 
  - Un valor declarado por un número igual o inferior a 10 informantes, o
  - Casos que mediante un cálculo aritmético simple se despeje el valor de un registro con 10 o menos declarantes.
3. Aquellos recuadros que se encuentran en blanco " " corresponde a variaciones porcentuales anuales con valores indeterminados, pudiendo deberse a:
  - Período anterior con valor (0).
  - Período anterior con reserva tributaria.
4.  Se recomienda resguardo en la interpretación de los resultados.  Si bien, según las Recomendaciones Internacionales para las Estadísticas del Turismo definidas por la OMT (RIET, OMT 2008), las ACT se componen de 47 actividades económicas (Ver anexo 2) no es posible garantizar que cada una de éstas tenga fines exclusivamente turísticos.</t>
    </r>
  </si>
  <si>
    <r>
      <rPr>
        <b/>
        <sz val="10"/>
        <color rgb="FF404040"/>
        <rFont val="Calibri"/>
        <family val="2"/>
      </rPr>
      <t xml:space="preserve">Notas técnica SII:
</t>
    </r>
    <r>
      <rPr>
        <sz val="10"/>
        <color rgb="FF404040"/>
        <rFont val="Calibri"/>
        <family val="2"/>
      </rPr>
      <t>1. Cifras preliminares, las cuales podrían variar producto de rectificación por parte de los contribuyentes, o bien, por procesos de fiscalización.
2. Aquellos recuadros donde aparece un '*' corresponde a valores que debido a restricciones relativas a la reserva tributaria (según el Artículo 35 del Código Tributario) no son factibles de informar, pues corresponde a: 
  - Un valor declarado por un número igual o inferior a 10 informantes, o
  - Casos que mediante un cálculo aritmético simple se despeje el valor de un registro con 10 o menos declarantes.
3. Aquellos recuadros que se encuentran en blanco " " corresponde a variaciones porcentuales anuales con valores indeterminados, pudiendo deberse a:
  - Período anterior con valor (0).
  - Período anterior con reserva tributaria.</t>
    </r>
  </si>
  <si>
    <r>
      <rPr>
        <b/>
        <sz val="10"/>
        <color rgb="FF404040"/>
        <rFont val="Calibri"/>
        <family val="2"/>
      </rPr>
      <t xml:space="preserve">Nota:
</t>
    </r>
    <r>
      <rPr>
        <sz val="10"/>
        <color rgb="FF404040"/>
        <rFont val="Calibri"/>
        <family val="2"/>
      </rPr>
      <t>*El Resto considera la agrupación de los siguientes rubros económicos: A - Agricultura, ganadería, silvicultura y pesca; B - Explotación de minas y canteras; C - Industria manufacturera; D - Suministro de electricidad, gas, vapor y aire acondicionado; E - Suministro de agua; evacuación de aguas residuales, gestión de desechos y descontaminación; F – Construcción; J - Información y comunicaciones; K - Actividades financieras y de seguros; M - Actividades profesionales, científicas y técnicas; O - Administración pública y defensa; planes de seguridad social de afiliación obligatoria; P – Enseñanza; Q - Actividades de atención de la salud humana y de asistencia social; S - Otras actividades de servicios; T - Actividades de los hogares como empleadores; actividades no diferenciadas de los hogares; U - Actividades de organizaciones y órganos extraterritoriales; y por último los registros clasificados como ‘Sin información’ según el SII.</t>
    </r>
  </si>
  <si>
    <r>
      <t>RAPA NUI</t>
    </r>
    <r>
      <rPr>
        <vertAlign val="superscript"/>
        <sz val="10"/>
        <color rgb="FF404040"/>
        <rFont val="Calibri"/>
        <family val="2"/>
      </rPr>
      <t>3</t>
    </r>
  </si>
  <si>
    <t xml:space="preserve"> Departamento de Estadísticas. SERNATUR.</t>
  </si>
  <si>
    <r>
      <t>Fecha extracción de la información:</t>
    </r>
    <r>
      <rPr>
        <sz val="10"/>
        <color rgb="FF404040"/>
        <rFont val="Calibri"/>
        <family val="2"/>
        <scheme val="minor"/>
      </rPr>
      <t xml:space="preserve"> Octubre 2024.</t>
    </r>
  </si>
  <si>
    <t>NÚMERO TOTAL RECALADAS, CRUCERISTAS Y TRIPULANTES. 2024/2023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</si>
</sst>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164" formatCode="_-* #,##0_-;\-* #,##0_-;_-* &quot;-&quot;_-;_-@_-"/>
    <numFmt numFmtId="165" formatCode="_-* #,##0.00_-;\-* #,##0.00_-;_-* &quot;-&quot;??_-;_-@_-"/>
    <numFmt numFmtId="166" formatCode="0.0"/>
    <numFmt numFmtId="167" formatCode="#,##0.0"/>
    <numFmt numFmtId="168" formatCode="#,##0.000000"/>
    <numFmt numFmtId="169" formatCode="_-* #,##0_-;\-* #,##0_-;_-* &quot;0&quot;_-;_-@_-"/>
    <numFmt numFmtId="170" formatCode="_-* #,##0.0_-;\-* #,##0.0_-;_-* &quot;0&quot;_-;_-@_-"/>
    <numFmt numFmtId="171" formatCode="_ * #,##0.0_ ;_ * \-#,##0.0_ ;_ * &quot;-&quot;_ ;_ @_ "/>
    <numFmt numFmtId="172" formatCode="0.0%"/>
    <numFmt numFmtId="173" formatCode="#,##0_ ;\-#,##0\ "/>
    <numFmt numFmtId="174" formatCode="#,##0.000"/>
    <numFmt numFmtId="175" formatCode="#,##0.00&quot; &quot;;\(#,##0.00\);&quot;-&quot;"/>
    <numFmt numFmtId="176" formatCode="_ * #,##0.0_ ;_ * \-#,##0.0_ ;_ * &quot;-&quot;?_ ;_ @_ "/>
    <numFmt numFmtId="177" formatCode="_ * #,##0_ ;_ * \-#,##0_ ;_ * &quot;-&quot;?_ ;_ @_ "/>
    <numFmt numFmtId="178" formatCode="#,##0.0_ ;\-#,##0.0\ "/>
  </numFmts>
  <fonts count="5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0"/>
      <name val="Arial"/>
      <family val="2"/>
    </font>
    <font>
      <sz val="10"/>
      <name val="Arial Narrow"/>
      <family val="2"/>
    </font>
    <font>
      <sz val="10"/>
      <color indexed="8"/>
      <name val="Calibri"/>
      <family val="2"/>
    </font>
    <font>
      <b/>
      <sz val="10"/>
      <color indexed="8"/>
      <name val="Calibri"/>
      <family val="2"/>
    </font>
    <font>
      <sz val="10"/>
      <name val="Calibri"/>
      <family val="2"/>
      <scheme val="minor"/>
    </font>
    <font>
      <sz val="9"/>
      <name val="Calibri"/>
      <family val="2"/>
      <scheme val="minor"/>
    </font>
    <font>
      <sz val="10"/>
      <color theme="3"/>
      <name val="Calibri"/>
      <family val="2"/>
      <scheme val="minor"/>
    </font>
    <font>
      <b/>
      <sz val="10"/>
      <name val="Calibri"/>
      <family val="2"/>
      <scheme val="minor"/>
    </font>
    <font>
      <sz val="10"/>
      <color rgb="FF808080"/>
      <name val="Calibri"/>
      <family val="2"/>
      <scheme val="minor"/>
    </font>
    <font>
      <sz val="10"/>
      <color rgb="FF555559"/>
      <name val="Calibri"/>
      <family val="2"/>
      <scheme val="minor"/>
    </font>
    <font>
      <b/>
      <sz val="10"/>
      <color rgb="FF555559"/>
      <name val="Calibri"/>
      <family val="2"/>
      <scheme val="minor"/>
    </font>
    <font>
      <b/>
      <sz val="10"/>
      <color theme="3"/>
      <name val="Calibri"/>
      <family val="2"/>
      <scheme val="minor"/>
    </font>
    <font>
      <b/>
      <sz val="10"/>
      <color theme="7"/>
      <name val="Calibri"/>
      <family val="2"/>
      <scheme val="minor"/>
    </font>
    <font>
      <b/>
      <sz val="10"/>
      <color theme="0"/>
      <name val="Calibri"/>
      <family val="2"/>
      <scheme val="minor"/>
    </font>
    <font>
      <b/>
      <sz val="11"/>
      <color theme="7"/>
      <name val="Calibri"/>
      <family val="2"/>
      <scheme val="minor"/>
    </font>
    <font>
      <sz val="11"/>
      <name val="Calibri"/>
      <family val="2"/>
      <scheme val="minor"/>
    </font>
    <font>
      <sz val="9"/>
      <color rgb="FF555559"/>
      <name val="Calibri"/>
      <family val="2"/>
      <scheme val="minor"/>
    </font>
    <font>
      <sz val="10"/>
      <color theme="1"/>
      <name val="Calibri"/>
      <family val="2"/>
      <scheme val="minor"/>
    </font>
    <font>
      <sz val="10"/>
      <color rgb="FF404040"/>
      <name val="Calibri"/>
      <family val="2"/>
      <scheme val="minor"/>
    </font>
    <font>
      <b/>
      <sz val="10"/>
      <color rgb="FF404040"/>
      <name val="Calibri"/>
      <family val="2"/>
      <scheme val="minor"/>
    </font>
    <font>
      <sz val="10"/>
      <color rgb="FF404040"/>
      <name val="Arial Narrow"/>
      <family val="2"/>
    </font>
    <font>
      <b/>
      <sz val="10"/>
      <color theme="1"/>
      <name val="Calibri"/>
      <family val="2"/>
      <scheme val="minor"/>
    </font>
    <font>
      <sz val="9"/>
      <color theme="1"/>
      <name val="Calibri"/>
      <family val="2"/>
      <scheme val="minor"/>
    </font>
    <font>
      <sz val="9"/>
      <color rgb="FF404040"/>
      <name val="Calibri"/>
      <family val="2"/>
      <scheme val="minor"/>
    </font>
    <font>
      <sz val="10"/>
      <color rgb="FF404040"/>
      <name val="Calibri"/>
      <family val="2"/>
    </font>
    <font>
      <b/>
      <sz val="10"/>
      <color rgb="FF404040"/>
      <name val="Calibri"/>
      <family val="2"/>
    </font>
    <font>
      <sz val="11"/>
      <color rgb="FF404040"/>
      <name val="Calibri"/>
      <family val="2"/>
      <scheme val="minor"/>
    </font>
    <font>
      <b/>
      <sz val="10"/>
      <color rgb="FFFF0000"/>
      <name val="Calibri"/>
      <family val="2"/>
      <scheme val="minor"/>
    </font>
    <font>
      <sz val="10"/>
      <color rgb="FFFF0000"/>
      <name val="Calibri"/>
      <family val="2"/>
      <scheme val="minor"/>
    </font>
    <font>
      <sz val="10"/>
      <color theme="1"/>
      <name val="Calibri"/>
      <family val="2"/>
    </font>
    <font>
      <vertAlign val="superscript"/>
      <sz val="10"/>
      <color rgb="FF404040"/>
      <name val="Calibri"/>
      <family val="2"/>
      <scheme val="minor"/>
    </font>
    <font>
      <b/>
      <vertAlign val="superscript"/>
      <sz val="10"/>
      <color theme="0"/>
      <name val="Calibri"/>
      <family val="2"/>
      <scheme val="minor"/>
    </font>
    <font>
      <b/>
      <sz val="11"/>
      <color theme="0"/>
      <name val="Calibri"/>
      <family val="2"/>
    </font>
    <font>
      <sz val="11"/>
      <color theme="1"/>
      <name val="Calibri"/>
      <family val="2"/>
    </font>
    <font>
      <b/>
      <sz val="10"/>
      <color theme="0"/>
      <name val="Calibri"/>
      <family val="2"/>
    </font>
    <font>
      <b/>
      <vertAlign val="superscript"/>
      <sz val="10"/>
      <color theme="0"/>
      <name val="Calibri"/>
      <family val="2"/>
    </font>
    <font>
      <sz val="10"/>
      <color theme="1"/>
      <name val="Arial Narrow"/>
      <family val="2"/>
    </font>
    <font>
      <i/>
      <sz val="10"/>
      <color theme="1"/>
      <name val="Calibri"/>
      <family val="2"/>
      <scheme val="minor"/>
    </font>
    <font>
      <b/>
      <sz val="10"/>
      <color rgb="FF00B050"/>
      <name val="Calibri"/>
      <family val="2"/>
      <scheme val="minor"/>
    </font>
    <font>
      <b/>
      <sz val="9"/>
      <name val="Calibri"/>
      <family val="2"/>
      <scheme val="minor"/>
    </font>
    <font>
      <b/>
      <sz val="9"/>
      <color rgb="FF00B050"/>
      <name val="Calibri"/>
      <family val="2"/>
      <scheme val="minor"/>
    </font>
    <font>
      <b/>
      <sz val="9"/>
      <color rgb="FF404040"/>
      <name val="Calibri"/>
      <family val="2"/>
      <scheme val="minor"/>
    </font>
    <font>
      <b/>
      <sz val="11"/>
      <color rgb="FF00B050"/>
      <name val="Calibri"/>
      <family val="2"/>
    </font>
    <font>
      <b/>
      <sz val="10"/>
      <color rgb="FF555559"/>
      <name val="Calibri"/>
      <family val="2"/>
    </font>
    <font>
      <sz val="10"/>
      <color rgb="FF0070C0"/>
      <name val="Calibri"/>
      <family val="2"/>
      <scheme val="minor"/>
    </font>
    <font>
      <b/>
      <sz val="10"/>
      <color rgb="FF404040"/>
      <name val="Calibri Light"/>
      <family val="2"/>
    </font>
    <font>
      <u/>
      <sz val="10"/>
      <color rgb="FF404040"/>
      <name val="Calibri Light"/>
      <family val="2"/>
    </font>
    <font>
      <sz val="10"/>
      <color rgb="FF404040"/>
      <name val="Arial"/>
      <family val="2"/>
    </font>
    <font>
      <sz val="10"/>
      <color rgb="FF404040"/>
      <name val="Calibri Light"/>
      <family val="2"/>
    </font>
    <font>
      <b/>
      <sz val="11"/>
      <color rgb="FF404040"/>
      <name val="Calibri"/>
      <family val="2"/>
    </font>
    <font>
      <vertAlign val="superscript"/>
      <sz val="10"/>
      <color rgb="FF404040"/>
      <name val="Calibri"/>
      <family val="2"/>
    </font>
    <font>
      <b/>
      <vertAlign val="superscript"/>
      <sz val="10"/>
      <color rgb="FF404040"/>
      <name val="Calibri"/>
      <family val="2"/>
      <scheme val="minor"/>
    </font>
    <font>
      <u/>
      <sz val="10"/>
      <color rgb="FF404040"/>
      <name val="Calibri"/>
      <family val="2"/>
      <scheme val="minor"/>
    </font>
  </fonts>
  <fills count="14">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FAA41A"/>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2" tint="-4.9989318521683403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rgb="FF000000"/>
      </patternFill>
    </fill>
    <fill>
      <patternFill patternType="solid">
        <fgColor theme="5" tint="0.79998168889431442"/>
        <bgColor rgb="FF000000"/>
      </patternFill>
    </fill>
    <fill>
      <patternFill patternType="solid">
        <fgColor rgb="FFFFFFFF"/>
        <bgColor rgb="FF000000"/>
      </patternFill>
    </fill>
    <fill>
      <patternFill patternType="solid">
        <fgColor indexed="9"/>
        <bgColor auto="1"/>
      </patternFill>
    </fill>
  </fills>
  <borders count="45">
    <border>
      <left/>
      <right/>
      <top/>
      <bottom/>
      <diagonal/>
    </border>
    <border>
      <left/>
      <right/>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bottom style="medium">
        <color rgb="FFFAA41A"/>
      </bottom>
      <diagonal/>
    </border>
    <border>
      <left/>
      <right/>
      <top/>
      <bottom style="medium">
        <color rgb="FFFFC000"/>
      </bottom>
      <diagonal/>
    </border>
    <border>
      <left/>
      <right/>
      <top/>
      <bottom style="medium">
        <color rgb="FFFFA300"/>
      </bottom>
      <diagonal/>
    </border>
    <border>
      <left/>
      <right/>
      <top/>
      <bottom style="thin">
        <color rgb="FFFFA300"/>
      </bottom>
      <diagonal/>
    </border>
    <border>
      <left/>
      <right/>
      <top style="thin">
        <color rgb="FFFFA300"/>
      </top>
      <bottom style="thin">
        <color rgb="FFFFA300"/>
      </bottom>
      <diagonal/>
    </border>
    <border>
      <left/>
      <right/>
      <top style="thin">
        <color rgb="FFFFA300"/>
      </top>
      <bottom/>
      <diagonal/>
    </border>
    <border>
      <left/>
      <right/>
      <top/>
      <bottom style="medium">
        <color rgb="FFF9A31A"/>
      </bottom>
      <diagonal/>
    </border>
    <border>
      <left style="hair">
        <color theme="4" tint="0.59996337778862885"/>
      </left>
      <right/>
      <top style="hair">
        <color theme="4" tint="0.59996337778862885"/>
      </top>
      <bottom/>
      <diagonal/>
    </border>
    <border>
      <left style="hair">
        <color theme="4" tint="0.59996337778862885"/>
      </left>
      <right style="hair">
        <color theme="4" tint="0.59996337778862885"/>
      </right>
      <top style="hair">
        <color theme="4" tint="0.59996337778862885"/>
      </top>
      <bottom/>
      <diagonal/>
    </border>
    <border>
      <left style="hair">
        <color theme="4" tint="0.59996337778862885"/>
      </left>
      <right/>
      <top/>
      <bottom/>
      <diagonal/>
    </border>
    <border>
      <left style="hair">
        <color theme="4" tint="0.59996337778862885"/>
      </left>
      <right/>
      <top/>
      <bottom style="hair">
        <color theme="4" tint="0.79995117038483843"/>
      </bottom>
      <diagonal/>
    </border>
    <border>
      <left style="hair">
        <color theme="4" tint="0.59996337778862885"/>
      </left>
      <right/>
      <top/>
      <bottom style="hair">
        <color theme="4" tint="0.59996337778862885"/>
      </bottom>
      <diagonal/>
    </border>
    <border>
      <left style="hair">
        <color theme="4" tint="0.59996337778862885"/>
      </left>
      <right style="hair">
        <color theme="4" tint="0.59996337778862885"/>
      </right>
      <top/>
      <bottom style="hair">
        <color theme="4" tint="0.59996337778862885"/>
      </bottom>
      <diagonal/>
    </border>
    <border>
      <left style="hair">
        <color theme="4" tint="0.59996337778862885"/>
      </left>
      <right/>
      <top style="hair">
        <color theme="4" tint="0.59996337778862885"/>
      </top>
      <bottom style="hair">
        <color theme="4" tint="0.59996337778862885"/>
      </bottom>
      <diagonal/>
    </border>
    <border>
      <left style="hair">
        <color theme="4" tint="0.59996337778862885"/>
      </left>
      <right style="hair">
        <color theme="4" tint="0.59996337778862885"/>
      </right>
      <top style="hair">
        <color theme="4" tint="0.59996337778862885"/>
      </top>
      <bottom style="hair">
        <color theme="4" tint="0.59996337778862885"/>
      </bottom>
      <diagonal/>
    </border>
    <border>
      <left style="hair">
        <color theme="4" tint="0.59996337778862885"/>
      </left>
      <right style="hair">
        <color theme="4" tint="0.59996337778862885"/>
      </right>
      <top/>
      <bottom/>
      <diagonal/>
    </border>
    <border>
      <left style="hair">
        <color theme="4" tint="0.59996337778862885"/>
      </left>
      <right/>
      <top/>
      <bottom style="hair">
        <color theme="4" tint="0.79998168889431442"/>
      </bottom>
      <diagonal/>
    </border>
    <border>
      <left style="hair">
        <color theme="4" tint="0.59996337778862885"/>
      </left>
      <right style="hair">
        <color theme="4" tint="0.59996337778862885"/>
      </right>
      <top/>
      <bottom style="hair">
        <color theme="4" tint="0.79998168889431442"/>
      </bottom>
      <diagonal/>
    </border>
    <border>
      <left style="hair">
        <color theme="4" tint="0.59996337778862885"/>
      </left>
      <right/>
      <top style="hair">
        <color theme="4" tint="0.79998168889431442"/>
      </top>
      <bottom/>
      <diagonal/>
    </border>
    <border>
      <left style="hair">
        <color theme="4" tint="0.59996337778862885"/>
      </left>
      <right style="hair">
        <color theme="4" tint="0.59996337778862885"/>
      </right>
      <top style="hair">
        <color theme="4" tint="0.79998168889431442"/>
      </top>
      <bottom/>
      <diagonal/>
    </border>
    <border>
      <left/>
      <right/>
      <top style="hair">
        <color theme="4" tint="0.79998168889431442"/>
      </top>
      <bottom style="medium">
        <color rgb="FFF9A31A"/>
      </bottom>
      <diagonal/>
    </border>
    <border>
      <left style="hair">
        <color theme="4" tint="0.59996337778862885"/>
      </left>
      <right style="hair">
        <color theme="4" tint="0.59996337778862885"/>
      </right>
      <top/>
      <bottom style="hair">
        <color theme="4" tint="0.79995117038483843"/>
      </bottom>
      <diagonal/>
    </border>
    <border>
      <left style="hair">
        <color theme="4" tint="0.59996337778862885"/>
      </left>
      <right style="hair">
        <color theme="4" tint="0.79998168889431442"/>
      </right>
      <top/>
      <bottom style="hair">
        <color theme="4" tint="0.79998168889431442"/>
      </bottom>
      <diagonal/>
    </border>
    <border>
      <left style="hair">
        <color theme="4" tint="0.79998168889431442"/>
      </left>
      <right style="hair">
        <color theme="4" tint="0.59996337778862885"/>
      </right>
      <top/>
      <bottom style="hair">
        <color theme="4" tint="0.79998168889431442"/>
      </bottom>
      <diagonal/>
    </border>
    <border>
      <left/>
      <right style="thin">
        <color rgb="FFEC7123"/>
      </right>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bottom/>
      <diagonal/>
    </border>
    <border>
      <left/>
      <right/>
      <top style="thin">
        <color theme="0"/>
      </top>
      <bottom style="thin">
        <color theme="0"/>
      </bottom>
      <diagonal/>
    </border>
    <border>
      <left style="thin">
        <color theme="0"/>
      </left>
      <right/>
      <top/>
      <bottom style="thin">
        <color theme="0"/>
      </bottom>
      <diagonal/>
    </border>
    <border>
      <left/>
      <right/>
      <top/>
      <bottom style="thin">
        <color rgb="FFFFC000"/>
      </bottom>
      <diagonal/>
    </border>
    <border>
      <left style="thin">
        <color theme="0"/>
      </left>
      <right/>
      <top style="thin">
        <color theme="0"/>
      </top>
      <bottom/>
      <diagonal/>
    </border>
    <border>
      <left/>
      <right/>
      <top/>
      <bottom style="thin">
        <color rgb="FFBAD8CA"/>
      </bottom>
      <diagonal/>
    </border>
    <border>
      <left/>
      <right/>
      <top style="thin">
        <color rgb="FFBAD8CA"/>
      </top>
      <bottom/>
      <diagonal/>
    </border>
    <border>
      <left style="medium">
        <color rgb="FFFAA41A"/>
      </left>
      <right/>
      <top/>
      <bottom/>
      <diagonal/>
    </border>
    <border>
      <left/>
      <right/>
      <top/>
      <bottom style="thin">
        <color rgb="FFFAA41A"/>
      </bottom>
      <diagonal/>
    </border>
  </borders>
  <cellStyleXfs count="12">
    <xf numFmtId="0" fontId="0"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164" fontId="3" fillId="0" borderId="0" applyFont="0" applyFill="0" applyBorder="0" applyAlignment="0" applyProtection="0"/>
    <xf numFmtId="164" fontId="6" fillId="0" borderId="0" applyFont="0" applyFill="0" applyBorder="0" applyAlignment="0" applyProtection="0"/>
    <xf numFmtId="0" fontId="6" fillId="0" borderId="0"/>
    <xf numFmtId="0" fontId="6" fillId="0" borderId="0" applyNumberForma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465">
    <xf numFmtId="0" fontId="0" fillId="0" borderId="0" xfId="0"/>
    <xf numFmtId="0" fontId="10" fillId="3" borderId="0" xfId="0" applyFont="1" applyFill="1"/>
    <xf numFmtId="0" fontId="11" fillId="3" borderId="0" xfId="0" applyFont="1" applyFill="1"/>
    <xf numFmtId="0" fontId="11" fillId="3" borderId="0" xfId="0" applyFont="1" applyFill="1" applyAlignment="1">
      <alignment horizontal="center"/>
    </xf>
    <xf numFmtId="3" fontId="11" fillId="3" borderId="0" xfId="0" applyNumberFormat="1" applyFont="1" applyFill="1"/>
    <xf numFmtId="0" fontId="11" fillId="2" borderId="0" xfId="0" applyFont="1" applyFill="1"/>
    <xf numFmtId="0" fontId="7" fillId="3" borderId="0" xfId="0" applyFont="1" applyFill="1"/>
    <xf numFmtId="0" fontId="7" fillId="2" borderId="0" xfId="0" applyFont="1" applyFill="1"/>
    <xf numFmtId="0" fontId="12" fillId="3" borderId="0" xfId="0" applyFont="1" applyFill="1"/>
    <xf numFmtId="3" fontId="10" fillId="3" borderId="0" xfId="0" applyNumberFormat="1" applyFont="1" applyFill="1" applyAlignment="1">
      <alignment horizontal="right"/>
    </xf>
    <xf numFmtId="0" fontId="13" fillId="3" borderId="0" xfId="0" applyFont="1" applyFill="1"/>
    <xf numFmtId="0" fontId="13" fillId="3" borderId="0" xfId="0" applyFont="1" applyFill="1" applyAlignment="1">
      <alignment horizontal="left"/>
    </xf>
    <xf numFmtId="0" fontId="14" fillId="3" borderId="0" xfId="0" applyFont="1" applyFill="1"/>
    <xf numFmtId="0" fontId="15" fillId="3" borderId="0" xfId="0" applyFont="1" applyFill="1"/>
    <xf numFmtId="0" fontId="16" fillId="3" borderId="0" xfId="0" applyFont="1" applyFill="1" applyAlignment="1">
      <alignment horizontal="left"/>
    </xf>
    <xf numFmtId="3" fontId="15" fillId="3" borderId="0" xfId="0" applyNumberFormat="1" applyFont="1" applyFill="1" applyAlignment="1">
      <alignment horizontal="right"/>
    </xf>
    <xf numFmtId="3" fontId="10" fillId="3" borderId="0" xfId="0" applyNumberFormat="1" applyFont="1" applyFill="1"/>
    <xf numFmtId="0" fontId="10" fillId="3" borderId="0" xfId="0" applyFont="1" applyFill="1" applyAlignment="1">
      <alignment horizontal="left"/>
    </xf>
    <xf numFmtId="0" fontId="17" fillId="3" borderId="0" xfId="0" applyFont="1" applyFill="1" applyAlignment="1">
      <alignment horizontal="left"/>
    </xf>
    <xf numFmtId="0" fontId="13" fillId="2" borderId="0" xfId="0" applyFont="1" applyFill="1" applyAlignment="1">
      <alignment horizontal="center"/>
    </xf>
    <xf numFmtId="0" fontId="13" fillId="3" borderId="0" xfId="0" applyFont="1" applyFill="1" applyAlignment="1">
      <alignment horizontal="center"/>
    </xf>
    <xf numFmtId="0" fontId="10" fillId="2" borderId="0" xfId="0" applyFont="1" applyFill="1"/>
    <xf numFmtId="0" fontId="13" fillId="2" borderId="0" xfId="0" applyFont="1" applyFill="1" applyAlignment="1">
      <alignment horizontal="left"/>
    </xf>
    <xf numFmtId="0" fontId="17" fillId="2" borderId="0" xfId="0" applyFont="1" applyFill="1" applyAlignment="1">
      <alignment horizontal="left"/>
    </xf>
    <xf numFmtId="0" fontId="17" fillId="3" borderId="0" xfId="0" applyFont="1" applyFill="1" applyAlignment="1">
      <alignment vertical="center" wrapText="1"/>
    </xf>
    <xf numFmtId="0" fontId="17" fillId="3" borderId="0" xfId="0" applyFont="1" applyFill="1"/>
    <xf numFmtId="3" fontId="15" fillId="3" borderId="0" xfId="0" applyNumberFormat="1" applyFont="1" applyFill="1"/>
    <xf numFmtId="0" fontId="16" fillId="2" borderId="0" xfId="0" applyFont="1" applyFill="1" applyAlignment="1">
      <alignment horizontal="left"/>
    </xf>
    <xf numFmtId="167" fontId="10" fillId="3" borderId="0" xfId="0" applyNumberFormat="1" applyFont="1" applyFill="1"/>
    <xf numFmtId="0" fontId="18" fillId="3" borderId="0" xfId="0" applyFont="1" applyFill="1" applyAlignment="1">
      <alignment vertical="center"/>
    </xf>
    <xf numFmtId="0" fontId="18" fillId="3" borderId="0" xfId="0" applyFont="1" applyFill="1" applyAlignment="1">
      <alignment vertical="center" wrapText="1"/>
    </xf>
    <xf numFmtId="0" fontId="10" fillId="3" borderId="0" xfId="0" applyFont="1" applyFill="1" applyAlignment="1">
      <alignment vertical="center"/>
    </xf>
    <xf numFmtId="0" fontId="19" fillId="3" borderId="0" xfId="0" applyFont="1" applyFill="1" applyAlignment="1">
      <alignment horizontal="center" vertical="center" wrapText="1"/>
    </xf>
    <xf numFmtId="0" fontId="10" fillId="3" borderId="0" xfId="0" applyFont="1" applyFill="1" applyAlignment="1">
      <alignment vertical="center" wrapText="1"/>
    </xf>
    <xf numFmtId="0" fontId="20" fillId="3" borderId="0" xfId="0" applyFont="1" applyFill="1" applyAlignment="1">
      <alignment vertical="center" wrapText="1"/>
    </xf>
    <xf numFmtId="0" fontId="21" fillId="3" borderId="0" xfId="0" applyFont="1" applyFill="1" applyAlignment="1">
      <alignment vertical="center"/>
    </xf>
    <xf numFmtId="167" fontId="14" fillId="3" borderId="0" xfId="0" applyNumberFormat="1" applyFont="1" applyFill="1"/>
    <xf numFmtId="0" fontId="22" fillId="3" borderId="0" xfId="0" applyFont="1" applyFill="1"/>
    <xf numFmtId="3" fontId="11" fillId="3" borderId="0" xfId="0" applyNumberFormat="1" applyFont="1" applyFill="1" applyAlignment="1">
      <alignment horizontal="center"/>
    </xf>
    <xf numFmtId="3" fontId="23" fillId="3" borderId="0" xfId="0" applyNumberFormat="1" applyFont="1" applyFill="1" applyAlignment="1">
      <alignment vertical="center"/>
    </xf>
    <xf numFmtId="0" fontId="10" fillId="3" borderId="1" xfId="0" applyFont="1" applyFill="1" applyBorder="1"/>
    <xf numFmtId="169" fontId="10" fillId="3" borderId="0" xfId="0" applyNumberFormat="1" applyFont="1" applyFill="1"/>
    <xf numFmtId="0" fontId="19" fillId="4" borderId="2" xfId="0" applyFont="1" applyFill="1" applyBorder="1" applyAlignment="1">
      <alignment horizont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3" fontId="19" fillId="4" borderId="3" xfId="0" applyNumberFormat="1" applyFont="1" applyFill="1" applyBorder="1" applyAlignment="1">
      <alignment horizontal="center" vertical="center"/>
    </xf>
    <xf numFmtId="3" fontId="19" fillId="4" borderId="4" xfId="0" applyNumberFormat="1" applyFont="1" applyFill="1" applyBorder="1" applyAlignment="1">
      <alignment horizontal="center" vertical="center"/>
    </xf>
    <xf numFmtId="0" fontId="19" fillId="4" borderId="3" xfId="0" applyFont="1" applyFill="1" applyBorder="1" applyAlignment="1">
      <alignment horizontal="center" vertical="center" wrapText="1"/>
    </xf>
    <xf numFmtId="3" fontId="19" fillId="4" borderId="5" xfId="0" applyNumberFormat="1" applyFont="1" applyFill="1" applyBorder="1" applyAlignment="1">
      <alignment horizontal="center" vertical="center" wrapText="1"/>
    </xf>
    <xf numFmtId="3" fontId="19" fillId="4" borderId="0" xfId="0" applyNumberFormat="1" applyFont="1" applyFill="1" applyAlignment="1">
      <alignment horizontal="center" vertical="center" wrapText="1"/>
    </xf>
    <xf numFmtId="3" fontId="19" fillId="4" borderId="5" xfId="0" applyNumberFormat="1" applyFont="1" applyFill="1" applyBorder="1" applyAlignment="1">
      <alignment horizontal="center" vertical="center"/>
    </xf>
    <xf numFmtId="3" fontId="19" fillId="4" borderId="0" xfId="0" applyNumberFormat="1" applyFont="1" applyFill="1" applyAlignment="1">
      <alignment horizontal="center" vertical="center"/>
    </xf>
    <xf numFmtId="3" fontId="19" fillId="4" borderId="4" xfId="0" applyNumberFormat="1" applyFont="1" applyFill="1" applyBorder="1" applyAlignment="1">
      <alignment horizontal="center" vertical="center" wrapText="1"/>
    </xf>
    <xf numFmtId="3" fontId="19" fillId="4" borderId="6" xfId="0" applyNumberFormat="1" applyFont="1" applyFill="1" applyBorder="1" applyAlignment="1">
      <alignment horizontal="center" vertical="center"/>
    </xf>
    <xf numFmtId="0" fontId="19" fillId="4" borderId="4" xfId="0" applyFont="1" applyFill="1" applyBorder="1" applyAlignment="1">
      <alignment horizontal="left" vertical="center" wrapText="1"/>
    </xf>
    <xf numFmtId="0" fontId="19" fillId="4" borderId="4" xfId="0" applyFont="1" applyFill="1" applyBorder="1" applyAlignment="1">
      <alignment horizontal="left" vertical="center"/>
    </xf>
    <xf numFmtId="0" fontId="24" fillId="3" borderId="0" xfId="0" applyFont="1" applyFill="1"/>
    <xf numFmtId="0" fontId="25" fillId="3" borderId="0" xfId="0" applyFont="1" applyFill="1"/>
    <xf numFmtId="0" fontId="25" fillId="5" borderId="0" xfId="0" applyFont="1" applyFill="1"/>
    <xf numFmtId="0" fontId="24" fillId="3" borderId="8" xfId="0" applyFont="1" applyFill="1" applyBorder="1"/>
    <xf numFmtId="170" fontId="24" fillId="3" borderId="8" xfId="4" applyNumberFormat="1" applyFont="1" applyFill="1" applyBorder="1" applyAlignment="1">
      <alignment horizontal="center"/>
    </xf>
    <xf numFmtId="0" fontId="24" fillId="0" borderId="0" xfId="0" applyFont="1"/>
    <xf numFmtId="0" fontId="25" fillId="3" borderId="0" xfId="0" applyFont="1" applyFill="1" applyAlignment="1">
      <alignment horizontal="left"/>
    </xf>
    <xf numFmtId="0" fontId="26" fillId="3" borderId="0" xfId="0" applyFont="1" applyFill="1"/>
    <xf numFmtId="0" fontId="23" fillId="3" borderId="0" xfId="0" applyFont="1" applyFill="1"/>
    <xf numFmtId="0" fontId="28" fillId="3" borderId="0" xfId="0" applyFont="1" applyFill="1"/>
    <xf numFmtId="169" fontId="25" fillId="5" borderId="0" xfId="4" applyNumberFormat="1" applyFont="1" applyFill="1" applyBorder="1" applyAlignment="1">
      <alignment horizontal="right"/>
    </xf>
    <xf numFmtId="0" fontId="29" fillId="3" borderId="0" xfId="0" applyFont="1" applyFill="1"/>
    <xf numFmtId="169" fontId="24" fillId="3" borderId="0" xfId="4" applyNumberFormat="1" applyFont="1" applyFill="1" applyBorder="1" applyAlignment="1">
      <alignment horizontal="right"/>
    </xf>
    <xf numFmtId="3" fontId="24" fillId="3" borderId="0" xfId="0" applyNumberFormat="1" applyFont="1" applyFill="1" applyAlignment="1">
      <alignment horizontal="right"/>
    </xf>
    <xf numFmtId="169" fontId="25" fillId="3" borderId="8" xfId="4" applyNumberFormat="1" applyFont="1" applyFill="1" applyBorder="1" applyAlignment="1">
      <alignment horizontal="right"/>
    </xf>
    <xf numFmtId="169" fontId="24" fillId="3" borderId="8" xfId="4" applyNumberFormat="1" applyFont="1" applyFill="1" applyBorder="1" applyAlignment="1">
      <alignment horizontal="right"/>
    </xf>
    <xf numFmtId="3" fontId="25" fillId="3" borderId="0" xfId="4" applyNumberFormat="1" applyFont="1" applyFill="1" applyBorder="1" applyAlignment="1">
      <alignment horizontal="right"/>
    </xf>
    <xf numFmtId="3" fontId="24" fillId="3" borderId="0" xfId="0" applyNumberFormat="1" applyFont="1" applyFill="1"/>
    <xf numFmtId="169" fontId="25" fillId="3" borderId="0" xfId="4" applyNumberFormat="1" applyFont="1" applyFill="1" applyAlignment="1">
      <alignment horizontal="right"/>
    </xf>
    <xf numFmtId="0" fontId="24" fillId="3" borderId="0" xfId="0" applyFont="1" applyFill="1" applyAlignment="1">
      <alignment horizontal="left"/>
    </xf>
    <xf numFmtId="169" fontId="24" fillId="3" borderId="0" xfId="4" applyNumberFormat="1" applyFont="1" applyFill="1" applyAlignment="1">
      <alignment horizontal="right"/>
    </xf>
    <xf numFmtId="0" fontId="25" fillId="5" borderId="0" xfId="0" applyFont="1" applyFill="1" applyAlignment="1">
      <alignment horizontal="left"/>
    </xf>
    <xf numFmtId="169" fontId="25" fillId="5" borderId="0" xfId="4" applyNumberFormat="1" applyFont="1" applyFill="1" applyAlignment="1">
      <alignment horizontal="right"/>
    </xf>
    <xf numFmtId="0" fontId="25" fillId="3" borderId="8" xfId="0" applyFont="1" applyFill="1" applyBorder="1" applyAlignment="1">
      <alignment horizontal="left"/>
    </xf>
    <xf numFmtId="3" fontId="25" fillId="3" borderId="8" xfId="0" applyNumberFormat="1" applyFont="1" applyFill="1" applyBorder="1" applyAlignment="1">
      <alignment horizontal="right"/>
    </xf>
    <xf numFmtId="3" fontId="25" fillId="3" borderId="8" xfId="3" applyNumberFormat="1" applyFont="1" applyFill="1" applyBorder="1" applyAlignment="1">
      <alignment horizontal="right"/>
    </xf>
    <xf numFmtId="0" fontId="26" fillId="2" borderId="0" xfId="0" applyFont="1" applyFill="1"/>
    <xf numFmtId="0" fontId="29" fillId="2" borderId="0" xfId="0" applyFont="1" applyFill="1"/>
    <xf numFmtId="0" fontId="25" fillId="5" borderId="0" xfId="0" applyFont="1" applyFill="1" applyAlignment="1">
      <alignment horizontal="left" vertical="center" wrapText="1"/>
    </xf>
    <xf numFmtId="169" fontId="25" fillId="5" borderId="0" xfId="4" applyNumberFormat="1" applyFont="1" applyFill="1" applyBorder="1" applyAlignment="1">
      <alignment horizontal="center" vertical="center" wrapText="1"/>
    </xf>
    <xf numFmtId="169" fontId="25" fillId="5" borderId="0" xfId="4" applyNumberFormat="1" applyFont="1" applyFill="1" applyBorder="1" applyAlignment="1">
      <alignment horizontal="right" vertical="center" wrapText="1"/>
    </xf>
    <xf numFmtId="0" fontId="24" fillId="3" borderId="0" xfId="0" applyFont="1" applyFill="1" applyAlignment="1">
      <alignment horizontal="left" vertical="center" wrapText="1"/>
    </xf>
    <xf numFmtId="169" fontId="25" fillId="3" borderId="0" xfId="4" applyNumberFormat="1" applyFont="1" applyFill="1" applyBorder="1" applyAlignment="1">
      <alignment horizontal="center" vertical="center" wrapText="1"/>
    </xf>
    <xf numFmtId="0" fontId="24" fillId="3" borderId="8" xfId="0" applyFont="1" applyFill="1" applyBorder="1" applyAlignment="1">
      <alignment horizontal="left" wrapText="1"/>
    </xf>
    <xf numFmtId="169" fontId="24" fillId="3" borderId="8" xfId="4" applyNumberFormat="1" applyFont="1" applyFill="1" applyBorder="1" applyAlignment="1">
      <alignment horizontal="center" wrapText="1"/>
    </xf>
    <xf numFmtId="169" fontId="24" fillId="3" borderId="8" xfId="4" applyNumberFormat="1" applyFont="1" applyFill="1" applyBorder="1" applyAlignment="1">
      <alignment horizontal="right" wrapText="1"/>
    </xf>
    <xf numFmtId="0" fontId="24" fillId="2" borderId="0" xfId="0" applyFont="1" applyFill="1"/>
    <xf numFmtId="0" fontId="25" fillId="2" borderId="0" xfId="0" applyFont="1" applyFill="1"/>
    <xf numFmtId="0" fontId="28" fillId="2" borderId="0" xfId="0" applyFont="1" applyFill="1"/>
    <xf numFmtId="3" fontId="29" fillId="3" borderId="0" xfId="0" applyNumberFormat="1" applyFont="1" applyFill="1"/>
    <xf numFmtId="0" fontId="24" fillId="3" borderId="9" xfId="0" applyFont="1" applyFill="1" applyBorder="1"/>
    <xf numFmtId="3" fontId="28" fillId="3" borderId="0" xfId="0" applyNumberFormat="1" applyFont="1" applyFill="1"/>
    <xf numFmtId="3" fontId="25" fillId="3" borderId="0" xfId="0" applyNumberFormat="1" applyFont="1" applyFill="1"/>
    <xf numFmtId="3" fontId="25" fillId="5" borderId="0" xfId="0" applyNumberFormat="1" applyFont="1" applyFill="1" applyAlignment="1">
      <alignment horizontal="left"/>
    </xf>
    <xf numFmtId="3" fontId="24" fillId="3" borderId="10" xfId="0" applyNumberFormat="1" applyFont="1" applyFill="1" applyBorder="1"/>
    <xf numFmtId="169" fontId="24" fillId="3" borderId="10" xfId="4" applyNumberFormat="1" applyFont="1" applyFill="1" applyBorder="1" applyAlignment="1">
      <alignment horizontal="right"/>
    </xf>
    <xf numFmtId="169" fontId="25" fillId="5" borderId="0" xfId="4" applyNumberFormat="1" applyFont="1" applyFill="1" applyBorder="1"/>
    <xf numFmtId="0" fontId="25" fillId="3" borderId="0" xfId="0" applyFont="1" applyFill="1" applyAlignment="1">
      <alignment vertical="top"/>
    </xf>
    <xf numFmtId="169" fontId="24" fillId="3" borderId="0" xfId="4" applyNumberFormat="1" applyFont="1" applyFill="1" applyBorder="1"/>
    <xf numFmtId="0" fontId="30" fillId="3" borderId="0" xfId="0" applyFont="1" applyFill="1"/>
    <xf numFmtId="0" fontId="25" fillId="3" borderId="0" xfId="0" applyFont="1" applyFill="1" applyAlignment="1">
      <alignment vertical="center"/>
    </xf>
    <xf numFmtId="0" fontId="25" fillId="3" borderId="11" xfId="0" applyFont="1" applyFill="1" applyBorder="1" applyAlignment="1">
      <alignment vertical="top"/>
    </xf>
    <xf numFmtId="0" fontId="24" fillId="3" borderId="11" xfId="0" applyFont="1" applyFill="1" applyBorder="1"/>
    <xf numFmtId="169" fontId="24" fillId="3" borderId="11" xfId="4" applyNumberFormat="1" applyFont="1" applyFill="1" applyBorder="1" applyAlignment="1">
      <alignment horizontal="right"/>
    </xf>
    <xf numFmtId="169" fontId="24" fillId="3" borderId="11" xfId="4" applyNumberFormat="1" applyFont="1" applyFill="1" applyBorder="1"/>
    <xf numFmtId="0" fontId="25" fillId="3" borderId="12" xfId="0" applyFont="1" applyFill="1" applyBorder="1" applyAlignment="1">
      <alignment vertical="top"/>
    </xf>
    <xf numFmtId="169" fontId="24" fillId="3" borderId="12" xfId="4" applyNumberFormat="1" applyFont="1" applyFill="1" applyBorder="1" applyAlignment="1">
      <alignment horizontal="right"/>
    </xf>
    <xf numFmtId="169" fontId="24" fillId="3" borderId="12" xfId="4" applyNumberFormat="1" applyFont="1" applyFill="1" applyBorder="1"/>
    <xf numFmtId="0" fontId="24" fillId="3" borderId="13" xfId="0" applyFont="1" applyFill="1" applyBorder="1"/>
    <xf numFmtId="169" fontId="24" fillId="3" borderId="13" xfId="4" applyNumberFormat="1" applyFont="1" applyFill="1" applyBorder="1" applyAlignment="1">
      <alignment horizontal="right"/>
    </xf>
    <xf numFmtId="169" fontId="24" fillId="3" borderId="13" xfId="4" applyNumberFormat="1" applyFont="1" applyFill="1" applyBorder="1"/>
    <xf numFmtId="0" fontId="25" fillId="3" borderId="0" xfId="0" applyFont="1" applyFill="1" applyAlignment="1">
      <alignment horizontal="center" vertical="center" wrapText="1"/>
    </xf>
    <xf numFmtId="167" fontId="25" fillId="3" borderId="0" xfId="0" applyNumberFormat="1" applyFont="1" applyFill="1"/>
    <xf numFmtId="3" fontId="25" fillId="5" borderId="0" xfId="0" applyNumberFormat="1" applyFont="1" applyFill="1"/>
    <xf numFmtId="167" fontId="24" fillId="3" borderId="0" xfId="0" applyNumberFormat="1" applyFont="1" applyFill="1"/>
    <xf numFmtId="3" fontId="24" fillId="3" borderId="0" xfId="0" applyNumberFormat="1" applyFont="1" applyFill="1" applyAlignment="1">
      <alignment horizontal="left" indent="1"/>
    </xf>
    <xf numFmtId="0" fontId="30" fillId="3" borderId="0" xfId="6" applyFont="1" applyFill="1" applyAlignment="1">
      <alignment horizontal="left" vertical="center"/>
    </xf>
    <xf numFmtId="41" fontId="24" fillId="3" borderId="0" xfId="0" applyNumberFormat="1" applyFont="1" applyFill="1"/>
    <xf numFmtId="167" fontId="24" fillId="3" borderId="0" xfId="0" applyNumberFormat="1" applyFont="1" applyFill="1" applyAlignment="1">
      <alignment horizontal="right"/>
    </xf>
    <xf numFmtId="167" fontId="24" fillId="3" borderId="0" xfId="0" quotePrefix="1" applyNumberFormat="1" applyFont="1" applyFill="1" applyAlignment="1">
      <alignment horizontal="right"/>
    </xf>
    <xf numFmtId="3" fontId="25" fillId="5" borderId="0" xfId="0" applyNumberFormat="1" applyFont="1" applyFill="1" applyAlignment="1">
      <alignment horizontal="right"/>
    </xf>
    <xf numFmtId="167" fontId="25" fillId="5" borderId="0" xfId="0" applyNumberFormat="1" applyFont="1" applyFill="1" applyAlignment="1">
      <alignment horizontal="right"/>
    </xf>
    <xf numFmtId="3" fontId="24" fillId="3" borderId="0" xfId="0" quotePrefix="1" applyNumberFormat="1" applyFont="1" applyFill="1" applyAlignment="1">
      <alignment horizontal="right"/>
    </xf>
    <xf numFmtId="3" fontId="24" fillId="3" borderId="14" xfId="0" applyNumberFormat="1" applyFont="1" applyFill="1" applyBorder="1" applyAlignment="1">
      <alignment horizontal="left" indent="1"/>
    </xf>
    <xf numFmtId="3" fontId="24" fillId="3" borderId="14" xfId="0" applyNumberFormat="1" applyFont="1" applyFill="1" applyBorder="1"/>
    <xf numFmtId="166" fontId="24" fillId="3" borderId="0" xfId="0" applyNumberFormat="1" applyFont="1" applyFill="1" applyAlignment="1">
      <alignment horizontal="right"/>
    </xf>
    <xf numFmtId="0" fontId="25" fillId="0" borderId="0" xfId="0" applyFont="1"/>
    <xf numFmtId="0" fontId="24" fillId="3" borderId="0" xfId="0" applyFont="1" applyFill="1" applyAlignment="1">
      <alignment horizontal="left" indent="1"/>
    </xf>
    <xf numFmtId="0" fontId="29" fillId="3" borderId="14" xfId="0" applyFont="1" applyFill="1" applyBorder="1"/>
    <xf numFmtId="0" fontId="29" fillId="3" borderId="0" xfId="0" applyFont="1" applyFill="1" applyAlignment="1">
      <alignment horizontal="center"/>
    </xf>
    <xf numFmtId="0" fontId="31" fillId="3" borderId="0" xfId="6" applyFont="1" applyFill="1" applyAlignment="1">
      <alignment horizontal="left" vertical="center"/>
    </xf>
    <xf numFmtId="0" fontId="32" fillId="3" borderId="28" xfId="0" applyFont="1" applyFill="1" applyBorder="1" applyAlignment="1">
      <alignment vertical="center" wrapText="1"/>
    </xf>
    <xf numFmtId="0" fontId="24" fillId="3" borderId="28" xfId="0" applyFont="1" applyFill="1" applyBorder="1" applyAlignment="1">
      <alignment vertical="center"/>
    </xf>
    <xf numFmtId="0" fontId="32" fillId="3" borderId="0" xfId="0" applyFont="1" applyFill="1" applyAlignment="1">
      <alignment vertical="center" wrapText="1"/>
    </xf>
    <xf numFmtId="0" fontId="24" fillId="3" borderId="0" xfId="0" applyFont="1" applyFill="1" applyAlignment="1">
      <alignment vertical="center"/>
    </xf>
    <xf numFmtId="0" fontId="24" fillId="3" borderId="0" xfId="0" applyFont="1" applyFill="1" applyAlignment="1">
      <alignment vertical="center" wrapText="1"/>
    </xf>
    <xf numFmtId="0" fontId="25" fillId="3" borderId="13" xfId="0" applyFont="1" applyFill="1" applyBorder="1" applyAlignment="1">
      <alignment vertical="top"/>
    </xf>
    <xf numFmtId="0" fontId="19" fillId="4" borderId="4" xfId="0" applyFont="1" applyFill="1" applyBorder="1" applyAlignment="1">
      <alignment horizontal="center" vertical="center" wrapText="1"/>
    </xf>
    <xf numFmtId="0" fontId="25" fillId="0" borderId="0" xfId="0" applyFont="1" applyAlignment="1">
      <alignment vertical="center"/>
    </xf>
    <xf numFmtId="0" fontId="24" fillId="3" borderId="0" xfId="0" applyFont="1" applyFill="1" applyAlignment="1">
      <alignment horizontal="center"/>
    </xf>
    <xf numFmtId="170" fontId="25" fillId="5" borderId="0" xfId="4" applyNumberFormat="1" applyFont="1" applyFill="1" applyBorder="1" applyAlignment="1">
      <alignment vertical="center" wrapText="1"/>
    </xf>
    <xf numFmtId="0" fontId="25" fillId="3" borderId="9" xfId="0" applyFont="1" applyFill="1" applyBorder="1"/>
    <xf numFmtId="3" fontId="25" fillId="5" borderId="0" xfId="0" applyNumberFormat="1" applyFont="1" applyFill="1" applyAlignment="1">
      <alignment horizontal="right" vertical="center"/>
    </xf>
    <xf numFmtId="166" fontId="25" fillId="5" borderId="0" xfId="8" applyNumberFormat="1" applyFont="1" applyFill="1" applyAlignment="1">
      <alignment horizontal="right" vertical="center"/>
    </xf>
    <xf numFmtId="166" fontId="25" fillId="5" borderId="0" xfId="8" applyNumberFormat="1" applyFont="1" applyFill="1" applyAlignment="1">
      <alignment horizontal="right"/>
    </xf>
    <xf numFmtId="0" fontId="30" fillId="3" borderId="0" xfId="6" applyFont="1" applyFill="1" applyAlignment="1">
      <alignment vertical="center"/>
    </xf>
    <xf numFmtId="169" fontId="27" fillId="3" borderId="0" xfId="4" applyNumberFormat="1" applyFont="1" applyFill="1" applyBorder="1" applyAlignment="1">
      <alignment horizontal="right"/>
    </xf>
    <xf numFmtId="3" fontId="25" fillId="3" borderId="0" xfId="0" applyNumberFormat="1" applyFont="1" applyFill="1" applyAlignment="1">
      <alignment horizontal="right"/>
    </xf>
    <xf numFmtId="3" fontId="25" fillId="3" borderId="0" xfId="3" applyNumberFormat="1" applyFont="1" applyFill="1" applyBorder="1" applyAlignment="1">
      <alignment horizontal="right"/>
    </xf>
    <xf numFmtId="3" fontId="13" fillId="3" borderId="0" xfId="0" applyNumberFormat="1" applyFont="1" applyFill="1" applyAlignment="1">
      <alignment horizontal="center" vertical="center"/>
    </xf>
    <xf numFmtId="49" fontId="13" fillId="3" borderId="0" xfId="0" applyNumberFormat="1" applyFont="1" applyFill="1" applyAlignment="1">
      <alignment horizontal="center" vertical="center"/>
    </xf>
    <xf numFmtId="0" fontId="10" fillId="3" borderId="0" xfId="0" applyFont="1" applyFill="1" applyAlignment="1">
      <alignment vertical="top"/>
    </xf>
    <xf numFmtId="4" fontId="29" fillId="3" borderId="0" xfId="0" applyNumberFormat="1" applyFont="1" applyFill="1" applyAlignment="1">
      <alignment horizontal="center"/>
    </xf>
    <xf numFmtId="0" fontId="33" fillId="0" borderId="0" xfId="0" applyFont="1"/>
    <xf numFmtId="0" fontId="33" fillId="0" borderId="0" xfId="0" applyFont="1" applyAlignment="1">
      <alignment vertical="center"/>
    </xf>
    <xf numFmtId="0" fontId="25" fillId="0" borderId="0" xfId="1" applyFont="1" applyFill="1" applyAlignment="1" applyProtection="1">
      <alignment horizontal="left" vertical="center" wrapText="1"/>
    </xf>
    <xf numFmtId="0" fontId="33" fillId="0" borderId="0" xfId="1" applyFont="1" applyFill="1" applyAlignment="1" applyProtection="1">
      <alignment horizontal="left" vertical="center" wrapText="1"/>
    </xf>
    <xf numFmtId="0" fontId="23" fillId="0" borderId="0" xfId="0" applyFont="1"/>
    <xf numFmtId="0" fontId="13" fillId="3" borderId="0" xfId="0" applyFont="1" applyFill="1" applyAlignment="1">
      <alignment wrapText="1"/>
    </xf>
    <xf numFmtId="0" fontId="25" fillId="6" borderId="0" xfId="0" applyFont="1" applyFill="1"/>
    <xf numFmtId="3" fontId="25" fillId="6" borderId="0" xfId="0" applyNumberFormat="1" applyFont="1" applyFill="1"/>
    <xf numFmtId="3" fontId="25" fillId="6" borderId="0" xfId="0" applyNumberFormat="1" applyFont="1" applyFill="1" applyAlignment="1">
      <alignment horizontal="right"/>
    </xf>
    <xf numFmtId="167" fontId="25" fillId="6" borderId="0" xfId="0" applyNumberFormat="1" applyFont="1" applyFill="1" applyAlignment="1">
      <alignment horizontal="right"/>
    </xf>
    <xf numFmtId="3" fontId="29" fillId="3" borderId="0" xfId="0" applyNumberFormat="1" applyFont="1" applyFill="1" applyAlignment="1">
      <alignment horizontal="center"/>
    </xf>
    <xf numFmtId="166" fontId="25" fillId="6" borderId="0" xfId="0" applyNumberFormat="1" applyFont="1" applyFill="1" applyAlignment="1">
      <alignment horizontal="right"/>
    </xf>
    <xf numFmtId="4" fontId="29" fillId="3" borderId="0" xfId="0" applyNumberFormat="1" applyFont="1" applyFill="1"/>
    <xf numFmtId="0" fontId="34" fillId="0" borderId="0" xfId="0" applyFont="1"/>
    <xf numFmtId="3" fontId="25" fillId="3" borderId="0" xfId="0" applyNumberFormat="1" applyFont="1" applyFill="1" applyAlignment="1">
      <alignment horizontal="center"/>
    </xf>
    <xf numFmtId="0" fontId="33" fillId="3" borderId="0" xfId="0" applyFont="1" applyFill="1" applyAlignment="1">
      <alignment vertical="center"/>
    </xf>
    <xf numFmtId="0" fontId="33" fillId="3" borderId="0" xfId="0" applyFont="1" applyFill="1"/>
    <xf numFmtId="0" fontId="34" fillId="3" borderId="0" xfId="0" applyFont="1" applyFill="1"/>
    <xf numFmtId="0" fontId="27" fillId="3" borderId="0" xfId="0" applyFont="1" applyFill="1"/>
    <xf numFmtId="0" fontId="27" fillId="3" borderId="0" xfId="0" applyFont="1" applyFill="1" applyAlignment="1">
      <alignment horizontal="left"/>
    </xf>
    <xf numFmtId="41" fontId="24" fillId="3" borderId="0" xfId="0" applyNumberFormat="1" applyFont="1" applyFill="1" applyAlignment="1">
      <alignment horizontal="right"/>
    </xf>
    <xf numFmtId="173" fontId="24" fillId="3" borderId="0" xfId="0" applyNumberFormat="1" applyFont="1" applyFill="1" applyAlignment="1">
      <alignment horizontal="right"/>
    </xf>
    <xf numFmtId="3" fontId="19" fillId="4" borderId="3" xfId="0" applyNumberFormat="1" applyFont="1" applyFill="1" applyBorder="1" applyAlignment="1">
      <alignment horizontal="center" vertical="center" wrapText="1"/>
    </xf>
    <xf numFmtId="0" fontId="11" fillId="3" borderId="0" xfId="6" applyFont="1" applyFill="1" applyAlignment="1">
      <alignment vertical="top" wrapText="1"/>
    </xf>
    <xf numFmtId="172" fontId="29" fillId="3" borderId="0" xfId="8" applyNumberFormat="1" applyFont="1" applyFill="1"/>
    <xf numFmtId="0" fontId="25" fillId="5" borderId="0" xfId="0" applyFont="1" applyFill="1" applyAlignment="1">
      <alignment horizontal="left" vertical="center"/>
    </xf>
    <xf numFmtId="0" fontId="24" fillId="3" borderId="0" xfId="0" applyFont="1" applyFill="1" applyAlignment="1">
      <alignment horizontal="left" vertical="center" wrapText="1" indent="2"/>
    </xf>
    <xf numFmtId="169" fontId="24" fillId="3" borderId="0" xfId="4" applyNumberFormat="1" applyFont="1" applyFill="1" applyBorder="1" applyAlignment="1">
      <alignment horizontal="center" vertical="center" wrapText="1"/>
    </xf>
    <xf numFmtId="170" fontId="24" fillId="3" borderId="0" xfId="4" applyNumberFormat="1" applyFont="1" applyFill="1" applyBorder="1" applyAlignment="1">
      <alignment horizontal="center" vertical="center" wrapText="1"/>
    </xf>
    <xf numFmtId="169" fontId="15" fillId="3" borderId="0" xfId="0" applyNumberFormat="1" applyFont="1" applyFill="1"/>
    <xf numFmtId="0" fontId="38" fillId="3" borderId="0" xfId="11" applyFont="1" applyFill="1" applyAlignment="1">
      <alignment horizontal="center" vertical="center"/>
    </xf>
    <xf numFmtId="0" fontId="39" fillId="3" borderId="0" xfId="11" applyFont="1" applyFill="1" applyAlignment="1">
      <alignment vertical="center"/>
    </xf>
    <xf numFmtId="0" fontId="30" fillId="10" borderId="14" xfId="0" applyFont="1" applyFill="1" applyBorder="1" applyAlignment="1">
      <alignment horizontal="left" indent="1"/>
    </xf>
    <xf numFmtId="0" fontId="30" fillId="10" borderId="14" xfId="0" applyFont="1" applyFill="1" applyBorder="1"/>
    <xf numFmtId="0" fontId="35" fillId="3" borderId="0" xfId="6" applyFont="1" applyFill="1" applyAlignment="1">
      <alignment horizontal="left" vertical="center"/>
    </xf>
    <xf numFmtId="3" fontId="23" fillId="3" borderId="0" xfId="0" applyNumberFormat="1" applyFont="1" applyFill="1" applyAlignment="1">
      <alignment horizontal="right"/>
    </xf>
    <xf numFmtId="0" fontId="23" fillId="3" borderId="0" xfId="0" applyFont="1" applyFill="1" applyAlignment="1">
      <alignment horizontal="left"/>
    </xf>
    <xf numFmtId="0" fontId="27" fillId="3" borderId="8" xfId="0" applyFont="1" applyFill="1" applyBorder="1" applyAlignment="1">
      <alignment horizontal="left"/>
    </xf>
    <xf numFmtId="3" fontId="27" fillId="3" borderId="8" xfId="0" applyNumberFormat="1" applyFont="1" applyFill="1" applyBorder="1" applyAlignment="1">
      <alignment horizontal="right"/>
    </xf>
    <xf numFmtId="3" fontId="27" fillId="3" borderId="8" xfId="3" applyNumberFormat="1" applyFont="1" applyFill="1" applyBorder="1" applyAlignment="1">
      <alignment horizontal="right"/>
    </xf>
    <xf numFmtId="3" fontId="27" fillId="3" borderId="0" xfId="0" applyNumberFormat="1" applyFont="1" applyFill="1" applyAlignment="1">
      <alignment horizontal="right"/>
    </xf>
    <xf numFmtId="3" fontId="27" fillId="3" borderId="0" xfId="3" applyNumberFormat="1" applyFont="1" applyFill="1" applyBorder="1" applyAlignment="1">
      <alignment horizontal="right"/>
    </xf>
    <xf numFmtId="0" fontId="23" fillId="3" borderId="0" xfId="0" applyFont="1" applyFill="1" applyAlignment="1">
      <alignment vertical="center"/>
    </xf>
    <xf numFmtId="0" fontId="42" fillId="3" borderId="0" xfId="0" applyFont="1" applyFill="1"/>
    <xf numFmtId="0" fontId="28" fillId="3" borderId="0" xfId="6" applyFont="1" applyFill="1" applyAlignment="1">
      <alignment vertical="top" wrapText="1"/>
    </xf>
    <xf numFmtId="0" fontId="23" fillId="3" borderId="0" xfId="0" applyFont="1" applyFill="1" applyAlignment="1">
      <alignment vertical="center" wrapText="1"/>
    </xf>
    <xf numFmtId="0" fontId="1" fillId="3" borderId="0" xfId="0" applyFont="1" applyFill="1" applyAlignment="1">
      <alignment vertical="center"/>
    </xf>
    <xf numFmtId="0" fontId="27" fillId="3" borderId="0" xfId="0" applyFont="1" applyFill="1" applyAlignment="1">
      <alignment vertical="center"/>
    </xf>
    <xf numFmtId="0" fontId="27" fillId="0" borderId="0" xfId="0" applyFont="1"/>
    <xf numFmtId="0" fontId="27" fillId="0" borderId="0" xfId="0" applyFont="1" applyAlignment="1">
      <alignment vertical="center"/>
    </xf>
    <xf numFmtId="0" fontId="43" fillId="0" borderId="0" xfId="0" applyFont="1" applyAlignment="1">
      <alignment horizontal="center"/>
    </xf>
    <xf numFmtId="172" fontId="28" fillId="3" borderId="0" xfId="8" applyNumberFormat="1" applyFont="1" applyFill="1"/>
    <xf numFmtId="4" fontId="25" fillId="3" borderId="0" xfId="0" applyNumberFormat="1" applyFont="1" applyFill="1"/>
    <xf numFmtId="2" fontId="29" fillId="3" borderId="0" xfId="0" applyNumberFormat="1" applyFont="1" applyFill="1"/>
    <xf numFmtId="0" fontId="44" fillId="3" borderId="0" xfId="0" applyFont="1" applyFill="1" applyAlignment="1">
      <alignment horizontal="right"/>
    </xf>
    <xf numFmtId="3" fontId="44" fillId="3" borderId="0" xfId="0" applyNumberFormat="1" applyFont="1" applyFill="1" applyAlignment="1">
      <alignment horizontal="right" vertical="center" wrapText="1"/>
    </xf>
    <xf numFmtId="3" fontId="25" fillId="6" borderId="0" xfId="0" applyNumberFormat="1" applyFont="1" applyFill="1" applyAlignment="1">
      <alignment vertical="center"/>
    </xf>
    <xf numFmtId="3" fontId="25" fillId="6" borderId="0" xfId="0" applyNumberFormat="1" applyFont="1" applyFill="1" applyAlignment="1">
      <alignment horizontal="right" vertical="center"/>
    </xf>
    <xf numFmtId="166" fontId="25" fillId="6" borderId="0" xfId="0" applyNumberFormat="1" applyFont="1" applyFill="1" applyAlignment="1">
      <alignment horizontal="right" vertical="center"/>
    </xf>
    <xf numFmtId="171" fontId="25" fillId="6" borderId="0" xfId="0" applyNumberFormat="1" applyFont="1" applyFill="1" applyAlignment="1">
      <alignment horizontal="right" vertical="center"/>
    </xf>
    <xf numFmtId="3" fontId="24" fillId="3" borderId="0" xfId="0" applyNumberFormat="1" applyFont="1" applyFill="1" applyAlignment="1">
      <alignment horizontal="left" vertical="center"/>
    </xf>
    <xf numFmtId="173" fontId="24" fillId="3" borderId="0" xfId="0" applyNumberFormat="1" applyFont="1" applyFill="1" applyAlignment="1">
      <alignment horizontal="right" vertical="center"/>
    </xf>
    <xf numFmtId="166" fontId="24" fillId="3" borderId="0" xfId="0" applyNumberFormat="1" applyFont="1" applyFill="1" applyAlignment="1">
      <alignment horizontal="right" vertical="center"/>
    </xf>
    <xf numFmtId="3" fontId="24" fillId="3" borderId="39" xfId="0" applyNumberFormat="1" applyFont="1" applyFill="1" applyBorder="1" applyAlignment="1">
      <alignment horizontal="left" vertical="center"/>
    </xf>
    <xf numFmtId="166" fontId="24" fillId="3" borderId="39" xfId="0" applyNumberFormat="1" applyFont="1" applyFill="1" applyBorder="1" applyAlignment="1">
      <alignment horizontal="right" vertical="center"/>
    </xf>
    <xf numFmtId="3" fontId="25" fillId="5" borderId="0" xfId="0" applyNumberFormat="1" applyFont="1" applyFill="1" applyAlignment="1">
      <alignment vertical="center"/>
    </xf>
    <xf numFmtId="166" fontId="25" fillId="5" borderId="0" xfId="0" applyNumberFormat="1" applyFont="1" applyFill="1" applyAlignment="1">
      <alignment horizontal="right" vertical="center"/>
    </xf>
    <xf numFmtId="167" fontId="25" fillId="5" borderId="0" xfId="0" applyNumberFormat="1" applyFont="1" applyFill="1" applyAlignment="1">
      <alignment horizontal="right" vertical="center"/>
    </xf>
    <xf numFmtId="3" fontId="24" fillId="3" borderId="0" xfId="0" applyNumberFormat="1" applyFont="1" applyFill="1" applyAlignment="1">
      <alignment horizontal="right" vertical="center"/>
    </xf>
    <xf numFmtId="3" fontId="24" fillId="3" borderId="39" xfId="0" applyNumberFormat="1" applyFont="1" applyFill="1" applyBorder="1" applyAlignment="1">
      <alignment horizontal="right" vertical="center"/>
    </xf>
    <xf numFmtId="3" fontId="24" fillId="3" borderId="0" xfId="0" quotePrefix="1" applyNumberFormat="1" applyFont="1" applyFill="1" applyAlignment="1">
      <alignment horizontal="right" vertical="center"/>
    </xf>
    <xf numFmtId="166" fontId="24" fillId="3" borderId="0" xfId="0" quotePrefix="1" applyNumberFormat="1" applyFont="1" applyFill="1" applyAlignment="1">
      <alignment horizontal="right" vertical="center"/>
    </xf>
    <xf numFmtId="175" fontId="29" fillId="3" borderId="0" xfId="0" applyNumberFormat="1" applyFont="1" applyFill="1"/>
    <xf numFmtId="175" fontId="29" fillId="3" borderId="0" xfId="0" applyNumberFormat="1" applyFont="1" applyFill="1" applyAlignment="1">
      <alignment horizontal="right" vertical="center"/>
    </xf>
    <xf numFmtId="175" fontId="28" fillId="3" borderId="0" xfId="0" applyNumberFormat="1" applyFont="1" applyFill="1" applyAlignment="1">
      <alignment horizontal="right" vertical="center"/>
    </xf>
    <xf numFmtId="4" fontId="44" fillId="3" borderId="0" xfId="0" applyNumberFormat="1" applyFont="1" applyFill="1" applyAlignment="1">
      <alignment horizontal="right" vertical="center" wrapText="1"/>
    </xf>
    <xf numFmtId="0" fontId="45" fillId="3" borderId="0" xfId="0" applyFont="1" applyFill="1" applyAlignment="1">
      <alignment horizontal="center"/>
    </xf>
    <xf numFmtId="0" fontId="48" fillId="3" borderId="0" xfId="11" applyFont="1" applyFill="1" applyAlignment="1">
      <alignment horizontal="center" vertical="center"/>
    </xf>
    <xf numFmtId="170" fontId="46" fillId="3" borderId="0" xfId="0" applyNumberFormat="1" applyFont="1" applyFill="1"/>
    <xf numFmtId="0" fontId="49" fillId="12" borderId="0" xfId="0" applyFont="1" applyFill="1" applyAlignment="1">
      <alignment horizontal="left"/>
    </xf>
    <xf numFmtId="177" fontId="29" fillId="2" borderId="0" xfId="0" applyNumberFormat="1" applyFont="1" applyFill="1"/>
    <xf numFmtId="0" fontId="29" fillId="3" borderId="0" xfId="0" applyFont="1" applyFill="1" applyAlignment="1">
      <alignment wrapText="1"/>
    </xf>
    <xf numFmtId="169" fontId="46" fillId="2" borderId="0" xfId="0" applyNumberFormat="1" applyFont="1" applyFill="1"/>
    <xf numFmtId="173" fontId="46" fillId="2" borderId="0" xfId="0" applyNumberFormat="1" applyFont="1" applyFill="1"/>
    <xf numFmtId="0" fontId="28" fillId="3" borderId="0" xfId="0" applyFont="1" applyFill="1" applyAlignment="1">
      <alignment wrapText="1"/>
    </xf>
    <xf numFmtId="3" fontId="25" fillId="5" borderId="5" xfId="4" applyNumberFormat="1" applyFont="1" applyFill="1" applyBorder="1" applyAlignment="1">
      <alignment horizontal="right"/>
    </xf>
    <xf numFmtId="3" fontId="25" fillId="5" borderId="2" xfId="4" applyNumberFormat="1" applyFont="1" applyFill="1" applyBorder="1" applyAlignment="1">
      <alignment horizontal="right"/>
    </xf>
    <xf numFmtId="3" fontId="25" fillId="5" borderId="0" xfId="4" applyNumberFormat="1" applyFont="1" applyFill="1" applyBorder="1" applyAlignment="1">
      <alignment horizontal="right"/>
    </xf>
    <xf numFmtId="3" fontId="24" fillId="3" borderId="0" xfId="4" quotePrefix="1" applyNumberFormat="1" applyFont="1" applyFill="1" applyBorder="1" applyAlignment="1">
      <alignment horizontal="right"/>
    </xf>
    <xf numFmtId="3" fontId="24" fillId="3" borderId="0" xfId="4" applyNumberFormat="1" applyFont="1" applyFill="1" applyBorder="1" applyAlignment="1">
      <alignment horizontal="right"/>
    </xf>
    <xf numFmtId="0" fontId="19" fillId="4" borderId="7" xfId="0" applyFont="1" applyFill="1" applyBorder="1" applyAlignment="1">
      <alignment horizontal="center" vertical="center" wrapText="1"/>
    </xf>
    <xf numFmtId="0" fontId="25" fillId="3" borderId="0" xfId="0" applyFont="1" applyFill="1" applyAlignment="1">
      <alignment horizontal="left" vertical="center" wrapText="1"/>
    </xf>
    <xf numFmtId="170" fontId="45" fillId="3" borderId="0" xfId="0" applyNumberFormat="1" applyFont="1" applyFill="1"/>
    <xf numFmtId="169" fontId="45" fillId="3" borderId="0" xfId="0" applyNumberFormat="1" applyFont="1" applyFill="1"/>
    <xf numFmtId="169" fontId="45" fillId="2" borderId="0" xfId="0" applyNumberFormat="1" applyFont="1" applyFill="1"/>
    <xf numFmtId="177" fontId="11" fillId="2" borderId="0" xfId="0" applyNumberFormat="1" applyFont="1" applyFill="1" applyAlignment="1">
      <alignment horizontal="right" vertical="center"/>
    </xf>
    <xf numFmtId="176" fontId="11" fillId="2" borderId="0" xfId="0" applyNumberFormat="1" applyFont="1" applyFill="1" applyAlignment="1">
      <alignment horizontal="right" vertical="center"/>
    </xf>
    <xf numFmtId="178" fontId="45" fillId="2" borderId="0" xfId="0" applyNumberFormat="1" applyFont="1" applyFill="1"/>
    <xf numFmtId="173" fontId="45" fillId="2" borderId="0" xfId="0" applyNumberFormat="1" applyFont="1" applyFill="1"/>
    <xf numFmtId="169" fontId="11" fillId="3" borderId="0" xfId="0" applyNumberFormat="1" applyFont="1" applyFill="1"/>
    <xf numFmtId="3" fontId="29" fillId="0" borderId="0" xfId="0" applyNumberFormat="1" applyFont="1" applyAlignment="1">
      <alignment horizontal="center"/>
    </xf>
    <xf numFmtId="3" fontId="45" fillId="3" borderId="0" xfId="0" applyNumberFormat="1" applyFont="1" applyFill="1"/>
    <xf numFmtId="173" fontId="29" fillId="3" borderId="0" xfId="4" applyNumberFormat="1" applyFont="1" applyFill="1"/>
    <xf numFmtId="172" fontId="11" fillId="3" borderId="0" xfId="8" applyNumberFormat="1" applyFont="1" applyFill="1"/>
    <xf numFmtId="0" fontId="13" fillId="3" borderId="0" xfId="0" applyFont="1" applyFill="1" applyAlignment="1">
      <alignment horizontal="right"/>
    </xf>
    <xf numFmtId="174" fontId="25" fillId="3" borderId="0" xfId="0" applyNumberFormat="1" applyFont="1" applyFill="1" applyAlignment="1">
      <alignment horizontal="right" vertical="center"/>
    </xf>
    <xf numFmtId="0" fontId="25" fillId="3" borderId="0" xfId="0" applyFont="1" applyFill="1" applyAlignment="1">
      <alignment horizontal="right"/>
    </xf>
    <xf numFmtId="4" fontId="25" fillId="6" borderId="0" xfId="0" applyNumberFormat="1" applyFont="1" applyFill="1" applyAlignment="1">
      <alignment horizontal="right"/>
    </xf>
    <xf numFmtId="0" fontId="25" fillId="3" borderId="0" xfId="0" applyFont="1" applyFill="1" applyAlignment="1">
      <alignment horizontal="center"/>
    </xf>
    <xf numFmtId="4" fontId="24" fillId="3" borderId="0" xfId="0" applyNumberFormat="1" applyFont="1" applyFill="1"/>
    <xf numFmtId="3" fontId="25" fillId="3" borderId="0" xfId="0" applyNumberFormat="1" applyFont="1" applyFill="1" applyAlignment="1">
      <alignment horizontal="right" vertical="center" wrapText="1"/>
    </xf>
    <xf numFmtId="0" fontId="25" fillId="3" borderId="0" xfId="0" applyFont="1" applyFill="1" applyAlignment="1">
      <alignment horizontal="right" vertical="center" wrapText="1"/>
    </xf>
    <xf numFmtId="175" fontId="25" fillId="6" borderId="0" xfId="0" applyNumberFormat="1" applyFont="1" applyFill="1"/>
    <xf numFmtId="175" fontId="24" fillId="3" borderId="0" xfId="0" applyNumberFormat="1" applyFont="1" applyFill="1"/>
    <xf numFmtId="0" fontId="51" fillId="3" borderId="0" xfId="0" applyFont="1" applyFill="1" applyAlignment="1">
      <alignment vertical="center"/>
    </xf>
    <xf numFmtId="0" fontId="52" fillId="13" borderId="0" xfId="1" applyNumberFormat="1" applyFont="1" applyFill="1" applyBorder="1" applyAlignment="1" applyProtection="1">
      <alignment horizontal="left"/>
    </xf>
    <xf numFmtId="0" fontId="30" fillId="3" borderId="0" xfId="6" applyFont="1" applyFill="1" applyAlignment="1">
      <alignment horizontal="left" vertical="center" indent="1"/>
    </xf>
    <xf numFmtId="0" fontId="53" fillId="3" borderId="0" xfId="0" applyFont="1" applyFill="1"/>
    <xf numFmtId="0" fontId="54" fillId="13" borderId="0" xfId="0" applyFont="1" applyFill="1" applyAlignment="1">
      <alignment vertical="center"/>
    </xf>
    <xf numFmtId="0" fontId="52" fillId="3" borderId="0" xfId="1" applyNumberFormat="1" applyFont="1" applyFill="1" applyBorder="1" applyAlignment="1" applyProtection="1">
      <alignment vertical="center"/>
    </xf>
    <xf numFmtId="0" fontId="54" fillId="3" borderId="0" xfId="0" applyFont="1" applyFill="1" applyAlignment="1">
      <alignment vertical="center"/>
    </xf>
    <xf numFmtId="4" fontId="25" fillId="6" borderId="0" xfId="0" applyNumberFormat="1" applyFont="1" applyFill="1"/>
    <xf numFmtId="169" fontId="47" fillId="3" borderId="0" xfId="0" applyNumberFormat="1" applyFont="1" applyFill="1"/>
    <xf numFmtId="169" fontId="25" fillId="3" borderId="0" xfId="0" applyNumberFormat="1" applyFont="1" applyFill="1"/>
    <xf numFmtId="0" fontId="24" fillId="3" borderId="0" xfId="0" applyFont="1" applyFill="1" applyAlignment="1">
      <alignment horizontal="left" vertical="top"/>
    </xf>
    <xf numFmtId="0" fontId="24" fillId="3" borderId="0" xfId="0" applyFont="1" applyFill="1" applyAlignment="1">
      <alignment vertical="top"/>
    </xf>
    <xf numFmtId="0" fontId="24" fillId="8" borderId="0" xfId="0" applyFont="1" applyFill="1" applyAlignment="1">
      <alignment horizontal="center"/>
    </xf>
    <xf numFmtId="3" fontId="24" fillId="8" borderId="0" xfId="0" applyNumberFormat="1" applyFont="1" applyFill="1"/>
    <xf numFmtId="0" fontId="24" fillId="8" borderId="0" xfId="0" applyFont="1" applyFill="1"/>
    <xf numFmtId="0" fontId="29" fillId="3" borderId="0" xfId="0" applyFont="1" applyFill="1" applyAlignment="1">
      <alignment horizontal="left" vertical="top" wrapText="1"/>
    </xf>
    <xf numFmtId="3" fontId="24" fillId="3" borderId="0" xfId="0" applyNumberFormat="1" applyFont="1" applyFill="1" applyAlignment="1">
      <alignment vertical="center"/>
    </xf>
    <xf numFmtId="0" fontId="24" fillId="3" borderId="0" xfId="0" applyFont="1" applyFill="1" applyAlignment="1">
      <alignment horizontal="center" vertical="center"/>
    </xf>
    <xf numFmtId="0" fontId="24" fillId="7" borderId="0" xfId="0" applyFont="1" applyFill="1" applyAlignment="1">
      <alignment horizontal="center" vertical="center"/>
    </xf>
    <xf numFmtId="0" fontId="24" fillId="7" borderId="0" xfId="0" applyFont="1" applyFill="1" applyAlignment="1">
      <alignment vertical="center"/>
    </xf>
    <xf numFmtId="0" fontId="24" fillId="3" borderId="14" xfId="7" applyFont="1" applyFill="1" applyBorder="1" applyAlignment="1">
      <alignment vertical="center" wrapText="1"/>
    </xf>
    <xf numFmtId="0" fontId="24" fillId="3" borderId="14" xfId="0" applyFont="1" applyFill="1" applyBorder="1"/>
    <xf numFmtId="0" fontId="32" fillId="9" borderId="0" xfId="0" applyFont="1" applyFill="1" applyAlignment="1">
      <alignment horizontal="left" vertical="center"/>
    </xf>
    <xf numFmtId="0" fontId="29" fillId="3" borderId="0" xfId="6" applyFont="1" applyFill="1" applyAlignment="1">
      <alignment vertical="top" wrapText="1"/>
    </xf>
    <xf numFmtId="0" fontId="24" fillId="3" borderId="15" xfId="0" applyFont="1" applyFill="1" applyBorder="1" applyAlignment="1">
      <alignment vertical="center" wrapText="1"/>
    </xf>
    <xf numFmtId="0" fontId="24" fillId="3" borderId="15" xfId="0" applyFont="1" applyFill="1" applyBorder="1" applyAlignment="1">
      <alignment vertical="center"/>
    </xf>
    <xf numFmtId="0" fontId="24" fillId="3" borderId="16" xfId="0" applyFont="1" applyFill="1" applyBorder="1" applyAlignment="1">
      <alignment vertical="center"/>
    </xf>
    <xf numFmtId="0" fontId="24" fillId="3" borderId="17" xfId="0" applyFont="1" applyFill="1" applyBorder="1" applyAlignment="1">
      <alignment vertical="center" wrapText="1"/>
    </xf>
    <xf numFmtId="0" fontId="24" fillId="3" borderId="18" xfId="0" applyFont="1" applyFill="1" applyBorder="1" applyAlignment="1">
      <alignment vertical="center" wrapText="1"/>
    </xf>
    <xf numFmtId="0" fontId="24" fillId="3" borderId="19" xfId="0" applyFont="1" applyFill="1" applyBorder="1" applyAlignment="1">
      <alignment vertical="center"/>
    </xf>
    <xf numFmtId="0" fontId="24" fillId="3" borderId="20" xfId="0" applyFont="1" applyFill="1" applyBorder="1" applyAlignment="1">
      <alignment vertical="center"/>
    </xf>
    <xf numFmtId="0" fontId="24" fillId="7" borderId="17" xfId="0" applyFont="1" applyFill="1" applyBorder="1" applyAlignment="1">
      <alignment vertical="center" wrapText="1"/>
    </xf>
    <xf numFmtId="0" fontId="24" fillId="7" borderId="21" xfId="0" applyFont="1" applyFill="1" applyBorder="1" applyAlignment="1">
      <alignment vertical="center"/>
    </xf>
    <xf numFmtId="0" fontId="24" fillId="7" borderId="22" xfId="0" applyFont="1" applyFill="1" applyBorder="1" applyAlignment="1">
      <alignment vertical="center"/>
    </xf>
    <xf numFmtId="0" fontId="24" fillId="7" borderId="17" xfId="0" applyFont="1" applyFill="1" applyBorder="1" applyAlignment="1">
      <alignment vertical="center"/>
    </xf>
    <xf numFmtId="0" fontId="24" fillId="7" borderId="23" xfId="0" applyFont="1" applyFill="1" applyBorder="1" applyAlignment="1">
      <alignment vertical="center"/>
    </xf>
    <xf numFmtId="0" fontId="24" fillId="7" borderId="24" xfId="0" applyFont="1" applyFill="1" applyBorder="1" applyAlignment="1">
      <alignment vertical="center" wrapText="1"/>
    </xf>
    <xf numFmtId="0" fontId="24" fillId="7" borderId="24" xfId="0" applyFont="1" applyFill="1" applyBorder="1" applyAlignment="1">
      <alignment vertical="center"/>
    </xf>
    <xf numFmtId="0" fontId="24" fillId="7" borderId="25" xfId="0" applyFont="1" applyFill="1" applyBorder="1" applyAlignment="1">
      <alignment vertical="center"/>
    </xf>
    <xf numFmtId="0" fontId="24" fillId="3" borderId="17" xfId="0" applyFont="1" applyFill="1" applyBorder="1" applyAlignment="1">
      <alignment vertical="center"/>
    </xf>
    <xf numFmtId="0" fontId="24" fillId="3" borderId="23" xfId="0" applyFont="1" applyFill="1" applyBorder="1" applyAlignment="1">
      <alignment vertical="center"/>
    </xf>
    <xf numFmtId="0" fontId="24" fillId="3" borderId="21" xfId="0" applyFont="1" applyFill="1" applyBorder="1" applyAlignment="1">
      <alignment vertical="center"/>
    </xf>
    <xf numFmtId="0" fontId="24" fillId="3" borderId="22" xfId="0" applyFont="1" applyFill="1" applyBorder="1" applyAlignment="1">
      <alignment vertical="center"/>
    </xf>
    <xf numFmtId="0" fontId="24" fillId="7" borderId="15" xfId="0" applyFont="1" applyFill="1" applyBorder="1" applyAlignment="1">
      <alignment vertical="center" wrapText="1"/>
    </xf>
    <xf numFmtId="0" fontId="24" fillId="7" borderId="15" xfId="0" applyFont="1" applyFill="1" applyBorder="1" applyAlignment="1">
      <alignment vertical="center"/>
    </xf>
    <xf numFmtId="0" fontId="24" fillId="7" borderId="16" xfId="0" applyFont="1" applyFill="1" applyBorder="1" applyAlignment="1">
      <alignment vertical="center"/>
    </xf>
    <xf numFmtId="0" fontId="24" fillId="7" borderId="19" xfId="0" applyFont="1" applyFill="1" applyBorder="1" applyAlignment="1">
      <alignment vertical="center"/>
    </xf>
    <xf numFmtId="0" fontId="24" fillId="7" borderId="20" xfId="0" applyFont="1" applyFill="1" applyBorder="1" applyAlignment="1">
      <alignment vertical="center"/>
    </xf>
    <xf numFmtId="0" fontId="24" fillId="3" borderId="16" xfId="0" applyFont="1" applyFill="1" applyBorder="1" applyAlignment="1">
      <alignment vertical="center" wrapText="1"/>
    </xf>
    <xf numFmtId="3" fontId="24" fillId="7" borderId="15" xfId="0" applyNumberFormat="1" applyFont="1" applyFill="1" applyBorder="1" applyAlignment="1">
      <alignment horizontal="left" vertical="center"/>
    </xf>
    <xf numFmtId="0" fontId="24" fillId="3" borderId="26" xfId="0" applyFont="1" applyFill="1" applyBorder="1" applyAlignment="1">
      <alignment vertical="center" wrapText="1"/>
    </xf>
    <xf numFmtId="0" fontId="24" fillId="3" borderId="26" xfId="0" applyFont="1" applyFill="1" applyBorder="1" applyAlignment="1">
      <alignment vertical="center"/>
    </xf>
    <xf numFmtId="0" fontId="24" fillId="3" borderId="27" xfId="0" applyFont="1" applyFill="1" applyBorder="1" applyAlignment="1">
      <alignment vertical="center"/>
    </xf>
    <xf numFmtId="0" fontId="24" fillId="3" borderId="24" xfId="0" applyFont="1" applyFill="1" applyBorder="1" applyAlignment="1">
      <alignment vertical="center" wrapText="1"/>
    </xf>
    <xf numFmtId="0" fontId="24" fillId="3" borderId="24" xfId="0" applyFont="1" applyFill="1" applyBorder="1" applyAlignment="1">
      <alignment vertical="center"/>
    </xf>
    <xf numFmtId="0" fontId="24" fillId="3" borderId="25" xfId="0" applyFont="1" applyFill="1" applyBorder="1" applyAlignment="1">
      <alignment vertical="center"/>
    </xf>
    <xf numFmtId="0" fontId="24" fillId="7" borderId="26" xfId="0" applyFont="1" applyFill="1" applyBorder="1" applyAlignment="1">
      <alignment vertical="center" wrapText="1"/>
    </xf>
    <xf numFmtId="0" fontId="24" fillId="7" borderId="26" xfId="0" applyFont="1" applyFill="1" applyBorder="1" applyAlignment="1">
      <alignment vertical="center"/>
    </xf>
    <xf numFmtId="0" fontId="24" fillId="7" borderId="27" xfId="0" applyFont="1" applyFill="1" applyBorder="1" applyAlignment="1">
      <alignment vertical="center"/>
    </xf>
    <xf numFmtId="0" fontId="24" fillId="7" borderId="18" xfId="0" applyFont="1" applyFill="1" applyBorder="1" applyAlignment="1">
      <alignment vertical="center"/>
    </xf>
    <xf numFmtId="0" fontId="24" fillId="7" borderId="29" xfId="0" applyFont="1" applyFill="1" applyBorder="1" applyAlignment="1">
      <alignment vertical="center"/>
    </xf>
    <xf numFmtId="3" fontId="24" fillId="7" borderId="23" xfId="0" applyNumberFormat="1" applyFont="1" applyFill="1" applyBorder="1"/>
    <xf numFmtId="0" fontId="24" fillId="7" borderId="30" xfId="0" applyFont="1" applyFill="1" applyBorder="1" applyAlignment="1">
      <alignment vertical="center"/>
    </xf>
    <xf numFmtId="0" fontId="24" fillId="7" borderId="31" xfId="0" applyFont="1" applyFill="1" applyBorder="1" applyAlignment="1">
      <alignment vertical="center"/>
    </xf>
    <xf numFmtId="0" fontId="32" fillId="3" borderId="0" xfId="0" applyFont="1" applyFill="1" applyAlignment="1">
      <alignment vertical="center"/>
    </xf>
    <xf numFmtId="169" fontId="25" fillId="6" borderId="0" xfId="4" applyNumberFormat="1" applyFont="1" applyFill="1" applyBorder="1" applyAlignment="1">
      <alignment horizontal="right"/>
    </xf>
    <xf numFmtId="0" fontId="31" fillId="11" borderId="0" xfId="0" applyFont="1" applyFill="1"/>
    <xf numFmtId="0" fontId="31" fillId="10" borderId="0" xfId="0" applyFont="1" applyFill="1"/>
    <xf numFmtId="3" fontId="55" fillId="3" borderId="0" xfId="11" applyNumberFormat="1" applyFont="1" applyFill="1" applyAlignment="1">
      <alignment horizontal="right" vertical="center"/>
    </xf>
    <xf numFmtId="0" fontId="30" fillId="10" borderId="0" xfId="0" applyFont="1" applyFill="1" applyAlignment="1">
      <alignment horizontal="left" indent="1"/>
    </xf>
    <xf numFmtId="0" fontId="24" fillId="3" borderId="0" xfId="11" applyFont="1" applyFill="1" applyAlignment="1">
      <alignment horizontal="left" vertical="center"/>
    </xf>
    <xf numFmtId="0" fontId="24" fillId="3" borderId="0" xfId="11" applyFont="1" applyFill="1" applyAlignment="1">
      <alignment horizontal="left" vertical="center" indent="2"/>
    </xf>
    <xf numFmtId="0" fontId="31" fillId="11" borderId="0" xfId="0" applyFont="1" applyFill="1" applyAlignment="1">
      <alignment horizontal="right"/>
    </xf>
    <xf numFmtId="3" fontId="31" fillId="11" borderId="0" xfId="0" applyNumberFormat="1" applyFont="1" applyFill="1" applyAlignment="1">
      <alignment horizontal="right"/>
    </xf>
    <xf numFmtId="0" fontId="30" fillId="10" borderId="0" xfId="0" applyFont="1" applyFill="1" applyAlignment="1">
      <alignment horizontal="right"/>
    </xf>
    <xf numFmtId="3" fontId="30" fillId="10" borderId="0" xfId="0" applyNumberFormat="1" applyFont="1" applyFill="1" applyAlignment="1">
      <alignment horizontal="right"/>
    </xf>
    <xf numFmtId="0" fontId="40" fillId="4" borderId="4" xfId="11" applyFont="1" applyFill="1" applyBorder="1" applyAlignment="1">
      <alignment horizontal="center" vertical="center" wrapText="1"/>
    </xf>
    <xf numFmtId="0" fontId="40" fillId="4" borderId="40" xfId="11" applyFont="1" applyFill="1" applyBorder="1" applyAlignment="1">
      <alignment horizontal="center" vertical="center" wrapText="1"/>
    </xf>
    <xf numFmtId="0" fontId="25" fillId="6" borderId="3" xfId="0" applyFont="1" applyFill="1" applyBorder="1" applyAlignment="1">
      <alignment horizontal="left" vertical="center"/>
    </xf>
    <xf numFmtId="169" fontId="25" fillId="6" borderId="6" xfId="4" applyNumberFormat="1" applyFont="1" applyFill="1" applyBorder="1" applyAlignment="1">
      <alignment vertical="center"/>
    </xf>
    <xf numFmtId="0" fontId="25" fillId="6" borderId="3" xfId="0" applyFont="1" applyFill="1" applyBorder="1" applyAlignment="1">
      <alignment horizontal="center" vertical="center"/>
    </xf>
    <xf numFmtId="169" fontId="25" fillId="6" borderId="4" xfId="4" applyNumberFormat="1" applyFont="1" applyFill="1" applyBorder="1"/>
    <xf numFmtId="3" fontId="25" fillId="6" borderId="0" xfId="0" applyNumberFormat="1" applyFont="1" applyFill="1" applyAlignment="1">
      <alignment horizontal="left" vertical="center"/>
    </xf>
    <xf numFmtId="3" fontId="25" fillId="6" borderId="5" xfId="4" applyNumberFormat="1" applyFont="1" applyFill="1" applyBorder="1" applyAlignment="1">
      <alignment horizontal="right" vertical="center"/>
    </xf>
    <xf numFmtId="3" fontId="25" fillId="6" borderId="2" xfId="4" applyNumberFormat="1" applyFont="1" applyFill="1" applyBorder="1" applyAlignment="1">
      <alignment horizontal="right" vertical="center"/>
    </xf>
    <xf numFmtId="3" fontId="25" fillId="6" borderId="0" xfId="4" applyNumberFormat="1" applyFont="1" applyFill="1" applyBorder="1" applyAlignment="1">
      <alignment horizontal="right" vertical="center"/>
    </xf>
    <xf numFmtId="3" fontId="25" fillId="5" borderId="2" xfId="4" quotePrefix="1" applyNumberFormat="1" applyFont="1" applyFill="1" applyBorder="1" applyAlignment="1">
      <alignment horizontal="right"/>
    </xf>
    <xf numFmtId="0" fontId="25" fillId="6" borderId="0" xfId="0" applyFont="1" applyFill="1" applyAlignment="1">
      <alignment horizontal="left" vertical="center" wrapText="1"/>
    </xf>
    <xf numFmtId="169" fontId="25" fillId="6" borderId="0" xfId="4" applyNumberFormat="1" applyFont="1" applyFill="1" applyBorder="1" applyAlignment="1">
      <alignment horizontal="center" vertical="center" wrapText="1"/>
    </xf>
    <xf numFmtId="170" fontId="25" fillId="6" borderId="0" xfId="4" applyNumberFormat="1" applyFont="1" applyFill="1" applyBorder="1" applyAlignment="1">
      <alignment horizontal="center" vertical="center" wrapText="1"/>
    </xf>
    <xf numFmtId="169" fontId="25" fillId="6" borderId="0" xfId="4" applyNumberFormat="1" applyFont="1" applyFill="1" applyBorder="1" applyAlignment="1">
      <alignment horizontal="right" vertical="center" wrapText="1"/>
    </xf>
    <xf numFmtId="170" fontId="25" fillId="3" borderId="0" xfId="4" applyNumberFormat="1" applyFont="1" applyFill="1" applyBorder="1" applyAlignment="1">
      <alignment horizontal="center" vertical="center" wrapText="1"/>
    </xf>
    <xf numFmtId="169" fontId="25" fillId="3" borderId="0" xfId="4" applyNumberFormat="1" applyFont="1" applyFill="1" applyBorder="1" applyAlignment="1">
      <alignment horizontal="right" vertical="center" wrapText="1"/>
    </xf>
    <xf numFmtId="170" fontId="25" fillId="5" borderId="0" xfId="4" applyNumberFormat="1" applyFont="1" applyFill="1" applyBorder="1" applyAlignment="1">
      <alignment horizontal="center" vertical="center" wrapText="1"/>
    </xf>
    <xf numFmtId="169" fontId="24" fillId="3" borderId="0" xfId="4" applyNumberFormat="1" applyFont="1" applyFill="1" applyBorder="1" applyAlignment="1">
      <alignment horizontal="right" vertical="center" wrapText="1"/>
    </xf>
    <xf numFmtId="0" fontId="29" fillId="3" borderId="0" xfId="0" applyFont="1" applyFill="1" applyAlignment="1">
      <alignment horizontal="left" indent="2"/>
    </xf>
    <xf numFmtId="0" fontId="31" fillId="2" borderId="0" xfId="0" applyFont="1" applyFill="1"/>
    <xf numFmtId="0" fontId="25" fillId="6" borderId="2" xfId="0" applyFont="1" applyFill="1" applyBorder="1"/>
    <xf numFmtId="169" fontId="25" fillId="3" borderId="0" xfId="4" applyNumberFormat="1" applyFont="1" applyFill="1" applyBorder="1" applyAlignment="1">
      <alignment horizontal="right"/>
    </xf>
    <xf numFmtId="0" fontId="25" fillId="5" borderId="2" xfId="0" applyFont="1" applyFill="1" applyBorder="1"/>
    <xf numFmtId="3" fontId="25" fillId="6" borderId="0" xfId="4" applyNumberFormat="1" applyFont="1" applyFill="1" applyBorder="1" applyAlignment="1">
      <alignment horizontal="center" vertical="center"/>
    </xf>
    <xf numFmtId="172" fontId="25" fillId="6" borderId="0" xfId="8" applyNumberFormat="1" applyFont="1" applyFill="1" applyBorder="1" applyAlignment="1">
      <alignment horizontal="center" vertical="center"/>
    </xf>
    <xf numFmtId="167" fontId="25" fillId="3" borderId="0" xfId="4" applyNumberFormat="1" applyFont="1" applyFill="1" applyBorder="1" applyAlignment="1">
      <alignment horizontal="center"/>
    </xf>
    <xf numFmtId="167" fontId="25" fillId="3" borderId="0" xfId="4" applyNumberFormat="1" applyFont="1" applyFill="1" applyBorder="1" applyAlignment="1">
      <alignment horizontal="center" vertical="center"/>
    </xf>
    <xf numFmtId="167" fontId="25" fillId="5" borderId="0" xfId="4" applyNumberFormat="1" applyFont="1" applyFill="1" applyBorder="1" applyAlignment="1">
      <alignment horizontal="center"/>
    </xf>
    <xf numFmtId="172" fontId="25" fillId="5" borderId="0" xfId="8" applyNumberFormat="1" applyFont="1" applyFill="1" applyBorder="1" applyAlignment="1">
      <alignment horizontal="center"/>
    </xf>
    <xf numFmtId="167" fontId="24" fillId="3" borderId="0" xfId="4" applyNumberFormat="1" applyFont="1" applyFill="1" applyBorder="1" applyAlignment="1">
      <alignment horizontal="center"/>
    </xf>
    <xf numFmtId="172" fontId="24" fillId="3" borderId="0" xfId="8" applyNumberFormat="1" applyFont="1" applyFill="1" applyBorder="1" applyAlignment="1">
      <alignment horizontal="center"/>
    </xf>
    <xf numFmtId="0" fontId="31" fillId="3" borderId="0" xfId="0" applyFont="1" applyFill="1"/>
    <xf numFmtId="0" fontId="29" fillId="3" borderId="8" xfId="0" applyFont="1" applyFill="1" applyBorder="1"/>
    <xf numFmtId="0" fontId="31" fillId="3" borderId="0" xfId="0" applyFont="1" applyFill="1" applyAlignment="1">
      <alignment vertical="top" wrapText="1"/>
    </xf>
    <xf numFmtId="3" fontId="58" fillId="3" borderId="0" xfId="1" applyNumberFormat="1" applyFont="1" applyFill="1" applyAlignment="1" applyProtection="1"/>
    <xf numFmtId="0" fontId="24" fillId="0" borderId="0" xfId="0" applyFont="1" applyAlignment="1">
      <alignment vertical="center"/>
    </xf>
    <xf numFmtId="0" fontId="25" fillId="0" borderId="0" xfId="1" applyFont="1" applyFill="1" applyBorder="1" applyAlignment="1" applyProtection="1"/>
    <xf numFmtId="0" fontId="24" fillId="0" borderId="43" xfId="1" applyFont="1" applyFill="1" applyBorder="1" applyAlignment="1" applyProtection="1"/>
    <xf numFmtId="0" fontId="25" fillId="3" borderId="0" xfId="1" applyFont="1" applyFill="1" applyBorder="1" applyAlignment="1" applyProtection="1"/>
    <xf numFmtId="0" fontId="24" fillId="3" borderId="43" xfId="1" applyFont="1" applyFill="1" applyBorder="1" applyAlignment="1" applyProtection="1"/>
    <xf numFmtId="0" fontId="25" fillId="3" borderId="0" xfId="1" applyFont="1" applyFill="1" applyAlignment="1" applyProtection="1"/>
    <xf numFmtId="0" fontId="24" fillId="3" borderId="0" xfId="1" applyFont="1" applyFill="1" applyAlignment="1" applyProtection="1"/>
    <xf numFmtId="0" fontId="25" fillId="3" borderId="32" xfId="1" applyFont="1" applyFill="1" applyBorder="1" applyAlignment="1" applyProtection="1"/>
    <xf numFmtId="0" fontId="25" fillId="0" borderId="32" xfId="1" applyFont="1" applyFill="1" applyBorder="1" applyAlignment="1" applyProtection="1"/>
    <xf numFmtId="0" fontId="24" fillId="0" borderId="0" xfId="1" applyFont="1" applyFill="1" applyAlignment="1" applyProtection="1"/>
    <xf numFmtId="0" fontId="25" fillId="0" borderId="0" xfId="1" applyFont="1" applyFill="1" applyAlignment="1" applyProtection="1"/>
    <xf numFmtId="3" fontId="50" fillId="3" borderId="8" xfId="0" applyNumberFormat="1" applyFont="1" applyFill="1" applyBorder="1"/>
    <xf numFmtId="3" fontId="24" fillId="3" borderId="8" xfId="0" applyNumberFormat="1" applyFont="1" applyFill="1" applyBorder="1"/>
    <xf numFmtId="4" fontId="24" fillId="3" borderId="8" xfId="0" applyNumberFormat="1" applyFont="1" applyFill="1" applyBorder="1"/>
    <xf numFmtId="0" fontId="24" fillId="3" borderId="0" xfId="0" applyFont="1" applyFill="1" applyAlignment="1">
      <alignment horizontal="left" indent="3"/>
    </xf>
    <xf numFmtId="3" fontId="24" fillId="3" borderId="44" xfId="0" applyNumberFormat="1" applyFont="1" applyFill="1" applyBorder="1" applyAlignment="1">
      <alignment horizontal="left" vertical="center"/>
    </xf>
    <xf numFmtId="3" fontId="24" fillId="3" borderId="44" xfId="0" applyNumberFormat="1" applyFont="1" applyFill="1" applyBorder="1" applyAlignment="1">
      <alignment horizontal="right" vertical="center"/>
    </xf>
    <xf numFmtId="166" fontId="24" fillId="3" borderId="44" xfId="0" applyNumberFormat="1" applyFont="1" applyFill="1" applyBorder="1" applyAlignment="1">
      <alignment horizontal="right" vertical="center"/>
    </xf>
    <xf numFmtId="3" fontId="24" fillId="3" borderId="44" xfId="0" quotePrefix="1" applyNumberFormat="1" applyFont="1" applyFill="1" applyBorder="1" applyAlignment="1">
      <alignment horizontal="right" vertical="center"/>
    </xf>
    <xf numFmtId="173" fontId="24" fillId="3" borderId="44" xfId="0" applyNumberFormat="1" applyFont="1" applyFill="1" applyBorder="1" applyAlignment="1">
      <alignment horizontal="right" vertical="center"/>
    </xf>
    <xf numFmtId="0" fontId="31" fillId="3" borderId="0" xfId="11" applyFont="1" applyFill="1" applyAlignment="1">
      <alignment vertical="center"/>
    </xf>
    <xf numFmtId="3" fontId="24" fillId="3" borderId="8" xfId="0" applyNumberFormat="1" applyFont="1" applyFill="1" applyBorder="1" applyAlignment="1">
      <alignment horizontal="right"/>
    </xf>
    <xf numFmtId="0" fontId="19" fillId="4" borderId="0" xfId="0" applyFont="1" applyFill="1" applyAlignment="1">
      <alignment horizontal="center" vertical="center"/>
    </xf>
    <xf numFmtId="0" fontId="19" fillId="4" borderId="2" xfId="0" applyFont="1" applyFill="1" applyBorder="1" applyAlignment="1">
      <alignment horizontal="center" vertical="center" wrapText="1"/>
    </xf>
    <xf numFmtId="0" fontId="19" fillId="4" borderId="3" xfId="0" applyFont="1" applyFill="1" applyBorder="1" applyAlignment="1">
      <alignment horizontal="center" vertical="center"/>
    </xf>
    <xf numFmtId="49" fontId="19" fillId="4" borderId="35" xfId="0" applyNumberFormat="1" applyFont="1" applyFill="1" applyBorder="1" applyAlignment="1">
      <alignment horizontal="center" vertical="center"/>
    </xf>
    <xf numFmtId="49" fontId="19" fillId="4" borderId="37" xfId="0" applyNumberFormat="1" applyFont="1" applyFill="1" applyBorder="1" applyAlignment="1">
      <alignment horizontal="center" vertical="center"/>
    </xf>
    <xf numFmtId="49" fontId="19" fillId="4" borderId="7" xfId="0" applyNumberFormat="1" applyFont="1" applyFill="1" applyBorder="1" applyAlignment="1">
      <alignment horizontal="center" vertical="center"/>
    </xf>
    <xf numFmtId="0" fontId="19" fillId="4" borderId="4" xfId="0" applyFont="1" applyFill="1" applyBorder="1" applyAlignment="1">
      <alignment horizontal="center" vertical="center"/>
    </xf>
    <xf numFmtId="168" fontId="19" fillId="4" borderId="35" xfId="0" applyNumberFormat="1" applyFont="1" applyFill="1" applyBorder="1" applyAlignment="1">
      <alignment horizontal="center" vertical="center"/>
    </xf>
    <xf numFmtId="168" fontId="19" fillId="4" borderId="37" xfId="0" applyNumberFormat="1" applyFont="1" applyFill="1" applyBorder="1" applyAlignment="1">
      <alignment horizontal="center" vertical="center"/>
    </xf>
    <xf numFmtId="168" fontId="19" fillId="4" borderId="7" xfId="0" applyNumberFormat="1" applyFont="1" applyFill="1" applyBorder="1" applyAlignment="1">
      <alignment horizontal="center" vertical="center"/>
    </xf>
    <xf numFmtId="0" fontId="19" fillId="4" borderId="35" xfId="0" applyFont="1" applyFill="1" applyBorder="1" applyAlignment="1">
      <alignment horizontal="center" vertical="center"/>
    </xf>
    <xf numFmtId="0" fontId="19" fillId="4" borderId="37"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3" xfId="0" applyFont="1" applyFill="1" applyBorder="1" applyAlignment="1">
      <alignment horizontal="center" vertical="center" wrapText="1"/>
    </xf>
    <xf numFmtId="0" fontId="19" fillId="4" borderId="4" xfId="0" applyFont="1" applyFill="1" applyBorder="1" applyAlignment="1">
      <alignment horizontal="center" vertical="center" wrapText="1"/>
    </xf>
    <xf numFmtId="0" fontId="29" fillId="3" borderId="0" xfId="0" applyFont="1" applyFill="1" applyAlignment="1">
      <alignment horizontal="center" wrapText="1"/>
    </xf>
    <xf numFmtId="0" fontId="19" fillId="4" borderId="7" xfId="0" applyFont="1" applyFill="1" applyBorder="1" applyAlignment="1">
      <alignment horizontal="center" vertical="center" wrapText="1"/>
    </xf>
    <xf numFmtId="0" fontId="19" fillId="4" borderId="33" xfId="0" applyFont="1" applyFill="1" applyBorder="1" applyAlignment="1">
      <alignment horizontal="center" vertical="center" wrapText="1"/>
    </xf>
    <xf numFmtId="0" fontId="30" fillId="3" borderId="0" xfId="0" applyFont="1" applyFill="1" applyAlignment="1">
      <alignment horizontal="left" vertical="top" wrapText="1"/>
    </xf>
    <xf numFmtId="0" fontId="19" fillId="4" borderId="7" xfId="0" applyFont="1" applyFill="1" applyBorder="1" applyAlignment="1">
      <alignment horizontal="left" vertical="center" wrapText="1"/>
    </xf>
    <xf numFmtId="0" fontId="19" fillId="4" borderId="33" xfId="0" applyFont="1" applyFill="1" applyBorder="1" applyAlignment="1">
      <alignment horizontal="left" vertical="center" wrapText="1"/>
    </xf>
    <xf numFmtId="3" fontId="19" fillId="4" borderId="34" xfId="0" applyNumberFormat="1" applyFont="1" applyFill="1" applyBorder="1" applyAlignment="1">
      <alignment horizontal="center" vertical="center" wrapText="1"/>
    </xf>
    <xf numFmtId="3" fontId="19" fillId="4" borderId="33" xfId="0" applyNumberFormat="1" applyFont="1" applyFill="1" applyBorder="1" applyAlignment="1">
      <alignment horizontal="center" vertical="center" wrapText="1"/>
    </xf>
    <xf numFmtId="3" fontId="19" fillId="4" borderId="6" xfId="0" applyNumberFormat="1" applyFont="1" applyFill="1" applyBorder="1" applyAlignment="1">
      <alignment horizontal="center" vertical="center" wrapText="1"/>
    </xf>
    <xf numFmtId="3" fontId="19" fillId="4" borderId="4" xfId="0" applyNumberFormat="1" applyFont="1" applyFill="1" applyBorder="1" applyAlignment="1">
      <alignment horizontal="center" vertical="center" wrapText="1"/>
    </xf>
    <xf numFmtId="3" fontId="19" fillId="4" borderId="6" xfId="0" applyNumberFormat="1" applyFont="1" applyFill="1" applyBorder="1" applyAlignment="1">
      <alignment horizontal="center" vertical="center"/>
    </xf>
    <xf numFmtId="3" fontId="19" fillId="4" borderId="2" xfId="0" applyNumberFormat="1" applyFont="1" applyFill="1" applyBorder="1" applyAlignment="1">
      <alignment horizontal="center" vertical="center" wrapText="1"/>
    </xf>
    <xf numFmtId="0" fontId="19" fillId="4" borderId="6" xfId="0" applyFont="1" applyFill="1" applyBorder="1" applyAlignment="1">
      <alignment horizontal="center" vertical="center"/>
    </xf>
    <xf numFmtId="0" fontId="25" fillId="6" borderId="3" xfId="0" applyFont="1" applyFill="1" applyBorder="1" applyAlignment="1">
      <alignment horizontal="left" vertical="center"/>
    </xf>
    <xf numFmtId="0" fontId="19" fillId="4" borderId="36" xfId="0" applyFont="1" applyFill="1" applyBorder="1" applyAlignment="1">
      <alignment horizontal="center" vertical="center" wrapText="1"/>
    </xf>
    <xf numFmtId="0" fontId="19" fillId="4" borderId="35" xfId="0" applyFont="1" applyFill="1" applyBorder="1" applyAlignment="1">
      <alignment horizontal="center"/>
    </xf>
    <xf numFmtId="0" fontId="19" fillId="4" borderId="37" xfId="0" applyFont="1" applyFill="1" applyBorder="1" applyAlignment="1">
      <alignment horizontal="center"/>
    </xf>
    <xf numFmtId="0" fontId="19" fillId="4" borderId="7" xfId="0" applyFont="1" applyFill="1" applyBorder="1" applyAlignment="1">
      <alignment horizontal="center"/>
    </xf>
    <xf numFmtId="0" fontId="24" fillId="3" borderId="0" xfId="0" applyFont="1" applyFill="1" applyAlignment="1">
      <alignment horizontal="left" vertical="top" wrapText="1"/>
    </xf>
    <xf numFmtId="0" fontId="24" fillId="3" borderId="0" xfId="0" applyFont="1" applyFill="1" applyAlignment="1">
      <alignment horizontal="left" vertical="center" wrapText="1"/>
    </xf>
    <xf numFmtId="0" fontId="19" fillId="4" borderId="35" xfId="0" applyFont="1" applyFill="1" applyBorder="1" applyAlignment="1">
      <alignment horizontal="center" vertical="center" wrapText="1"/>
    </xf>
    <xf numFmtId="0" fontId="19" fillId="4" borderId="37"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30" fillId="3" borderId="0" xfId="0" applyFont="1" applyFill="1" applyAlignment="1">
      <alignment horizontal="left" vertical="center" wrapText="1"/>
    </xf>
    <xf numFmtId="0" fontId="19" fillId="4" borderId="5" xfId="0" applyFont="1" applyFill="1" applyBorder="1" applyAlignment="1">
      <alignment horizontal="center" vertical="center" wrapText="1"/>
    </xf>
    <xf numFmtId="0" fontId="19" fillId="4" borderId="38"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52" fillId="3" borderId="0" xfId="0" applyFont="1" applyFill="1" applyAlignment="1">
      <alignment horizontal="left" vertical="center" wrapText="1"/>
    </xf>
    <xf numFmtId="0" fontId="54" fillId="3" borderId="0" xfId="0" applyFont="1" applyFill="1" applyAlignment="1">
      <alignment horizontal="left" vertical="center" wrapText="1"/>
    </xf>
    <xf numFmtId="0" fontId="54" fillId="13" borderId="0" xfId="0" applyFont="1" applyFill="1" applyAlignment="1">
      <alignment horizontal="left" vertical="center" wrapText="1"/>
    </xf>
    <xf numFmtId="0" fontId="51" fillId="3" borderId="0" xfId="0" applyFont="1" applyFill="1" applyAlignment="1">
      <alignment horizontal="left" vertical="center"/>
    </xf>
    <xf numFmtId="0" fontId="40" fillId="4" borderId="41" xfId="11" applyFont="1" applyFill="1" applyBorder="1" applyAlignment="1">
      <alignment horizontal="center" vertical="center"/>
    </xf>
    <xf numFmtId="0" fontId="40" fillId="4" borderId="42" xfId="11" applyFont="1" applyFill="1" applyBorder="1" applyAlignment="1">
      <alignment horizontal="center" vertical="center"/>
    </xf>
    <xf numFmtId="0" fontId="40" fillId="4" borderId="6" xfId="11" applyFont="1" applyFill="1" applyBorder="1" applyAlignment="1">
      <alignment horizontal="center" vertical="center"/>
    </xf>
    <xf numFmtId="0" fontId="40" fillId="4" borderId="38" xfId="11" applyFont="1" applyFill="1" applyBorder="1" applyAlignment="1">
      <alignment horizontal="center" vertical="center"/>
    </xf>
    <xf numFmtId="0" fontId="24" fillId="3" borderId="0" xfId="11" applyFont="1" applyFill="1" applyAlignment="1">
      <alignment horizontal="left" vertical="center"/>
    </xf>
    <xf numFmtId="0" fontId="25" fillId="3" borderId="0" xfId="11" applyFont="1" applyFill="1" applyAlignment="1">
      <alignment horizontal="left" vertical="center"/>
    </xf>
    <xf numFmtId="0" fontId="24" fillId="3" borderId="0" xfId="11" applyFont="1" applyFill="1" applyAlignment="1">
      <alignment horizontal="left" vertical="center" wrapText="1"/>
    </xf>
    <xf numFmtId="0" fontId="19" fillId="4" borderId="38" xfId="0" applyFont="1" applyFill="1" applyBorder="1" applyAlignment="1">
      <alignment horizontal="center" vertical="center"/>
    </xf>
    <xf numFmtId="0" fontId="19" fillId="4" borderId="1" xfId="0" applyFont="1" applyFill="1" applyBorder="1" applyAlignment="1">
      <alignment horizontal="center" vertical="center"/>
    </xf>
    <xf numFmtId="0" fontId="25" fillId="3" borderId="0" xfId="0" applyFont="1" applyFill="1" applyAlignment="1">
      <alignment horizontal="left" vertical="center" wrapText="1"/>
    </xf>
    <xf numFmtId="0" fontId="24" fillId="3" borderId="0" xfId="0" applyFont="1" applyFill="1" applyAlignment="1">
      <alignment horizontal="left" vertical="center"/>
    </xf>
    <xf numFmtId="0" fontId="24" fillId="8" borderId="0" xfId="0" applyFont="1" applyFill="1" applyAlignment="1">
      <alignment horizontal="left" vertical="center" wrapText="1"/>
    </xf>
  </cellXfs>
  <cellStyles count="12">
    <cellStyle name="Hipervínculo" xfId="1" builtinId="8"/>
    <cellStyle name="Hipervínculo 2" xfId="2" xr:uid="{00000000-0005-0000-0000-000001000000}"/>
    <cellStyle name="Millares" xfId="3" builtinId="3"/>
    <cellStyle name="Millares [0]" xfId="4" builtinId="6"/>
    <cellStyle name="Millares [0] 2" xfId="5" xr:uid="{00000000-0005-0000-0000-000004000000}"/>
    <cellStyle name="Normal" xfId="0" builtinId="0"/>
    <cellStyle name="Normal 2" xfId="6" xr:uid="{00000000-0005-0000-0000-000006000000}"/>
    <cellStyle name="Normal 3" xfId="11" xr:uid="{192B9562-7490-462C-821A-779ECA99ACDA}"/>
    <cellStyle name="Normal 3 2" xfId="7" xr:uid="{00000000-0005-0000-0000-000007000000}"/>
    <cellStyle name="Normal 5" xfId="9" xr:uid="{DFE43363-5D7C-4113-B344-CB6D2ABA85ED}"/>
    <cellStyle name="Porcentaje" xfId="8" builtinId="5"/>
    <cellStyle name="Porcentaje 3" xfId="10" xr:uid="{0BFCEC40-B4C4-4E94-B68C-4A9EF4BA4E9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264A60"/>
      <rgbColor rgb="00152935"/>
      <rgbColor rgb="00E0E0E0"/>
      <rgbColor rgb="00AEAEAE"/>
    </indexedColors>
    <mruColors>
      <color rgb="FF404040"/>
      <color rgb="FFFAA41A"/>
      <color rgb="FFD2F8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741045</xdr:colOff>
      <xdr:row>45</xdr:row>
      <xdr:rowOff>171450</xdr:rowOff>
    </xdr:to>
    <xdr:pic>
      <xdr:nvPicPr>
        <xdr:cNvPr id="3" name="Imagen 2">
          <a:extLst>
            <a:ext uri="{FF2B5EF4-FFF2-40B4-BE49-F238E27FC236}">
              <a16:creationId xmlns:a16="http://schemas.microsoft.com/office/drawing/2014/main" id="{A62A0AAA-79F9-60E8-6A3D-1241661E5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094" r="31531"/>
        <a:stretch/>
      </xdr:blipFill>
      <xdr:spPr>
        <a:xfrm>
          <a:off x="0" y="0"/>
          <a:ext cx="4655820" cy="9086850"/>
        </a:xfrm>
        <a:prstGeom prst="rect">
          <a:avLst/>
        </a:prstGeom>
      </xdr:spPr>
    </xdr:pic>
    <xdr:clientData/>
  </xdr:twoCellAnchor>
  <xdr:twoCellAnchor>
    <xdr:from>
      <xdr:col>6</xdr:col>
      <xdr:colOff>662940</xdr:colOff>
      <xdr:row>0</xdr:row>
      <xdr:rowOff>66675</xdr:rowOff>
    </xdr:from>
    <xdr:to>
      <xdr:col>6</xdr:col>
      <xdr:colOff>662940</xdr:colOff>
      <xdr:row>3</xdr:row>
      <xdr:rowOff>217425</xdr:rowOff>
    </xdr:to>
    <xdr:cxnSp macro="">
      <xdr:nvCxnSpPr>
        <xdr:cNvPr id="54" name="Conector recto 53">
          <a:extLst>
            <a:ext uri="{FF2B5EF4-FFF2-40B4-BE49-F238E27FC236}">
              <a16:creationId xmlns:a16="http://schemas.microsoft.com/office/drawing/2014/main" id="{99B3125C-907E-400F-AC48-82B90BCBC5C8}"/>
            </a:ext>
          </a:extLst>
        </xdr:cNvPr>
        <xdr:cNvCxnSpPr/>
      </xdr:nvCxnSpPr>
      <xdr:spPr>
        <a:xfrm>
          <a:off x="1400175" y="66675"/>
          <a:ext cx="0" cy="1008000"/>
        </a:xfrm>
        <a:prstGeom prst="line">
          <a:avLst/>
        </a:prstGeom>
        <a:ln w="3175" cmpd="sng">
          <a:solidFill>
            <a:schemeClr val="bg2"/>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0</xdr:row>
      <xdr:rowOff>166551</xdr:rowOff>
    </xdr:from>
    <xdr:to>
      <xdr:col>7</xdr:col>
      <xdr:colOff>605779</xdr:colOff>
      <xdr:row>4</xdr:row>
      <xdr:rowOff>54518</xdr:rowOff>
    </xdr:to>
    <xdr:sp macro="" textlink="">
      <xdr:nvSpPr>
        <xdr:cNvPr id="11" name="Rectángulo 10">
          <a:extLst>
            <a:ext uri="{FF2B5EF4-FFF2-40B4-BE49-F238E27FC236}">
              <a16:creationId xmlns:a16="http://schemas.microsoft.com/office/drawing/2014/main" id="{7530E520-E57D-4B01-B2C7-CC78B80ED473}"/>
            </a:ext>
          </a:extLst>
        </xdr:cNvPr>
        <xdr:cNvSpPr/>
      </xdr:nvSpPr>
      <xdr:spPr>
        <a:xfrm>
          <a:off x="0" y="166551"/>
          <a:ext cx="5454019" cy="1002325"/>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0</xdr:col>
      <xdr:colOff>91440</xdr:colOff>
      <xdr:row>1</xdr:row>
      <xdr:rowOff>66675</xdr:rowOff>
    </xdr:from>
    <xdr:to>
      <xdr:col>7</xdr:col>
      <xdr:colOff>566638</xdr:colOff>
      <xdr:row>3</xdr:row>
      <xdr:rowOff>234968</xdr:rowOff>
    </xdr:to>
    <xdr:sp macro="" textlink="">
      <xdr:nvSpPr>
        <xdr:cNvPr id="13" name="CuadroTexto 13">
          <a:extLst>
            <a:ext uri="{FF2B5EF4-FFF2-40B4-BE49-F238E27FC236}">
              <a16:creationId xmlns:a16="http://schemas.microsoft.com/office/drawing/2014/main" id="{47970A89-6F9D-47EB-B798-530384B188DD}"/>
            </a:ext>
          </a:extLst>
        </xdr:cNvPr>
        <xdr:cNvSpPr txBox="1"/>
      </xdr:nvSpPr>
      <xdr:spPr>
        <a:xfrm>
          <a:off x="85725" y="257175"/>
          <a:ext cx="5974936" cy="835043"/>
        </a:xfrm>
        <a:prstGeom prst="rect">
          <a:avLst/>
        </a:prstGeom>
        <a:solidFill>
          <a:schemeClr val="bg2"/>
        </a:solid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80000"/>
            </a:lnSpc>
          </a:pPr>
          <a:r>
            <a:rPr lang="es-ES" sz="3600" b="1">
              <a:solidFill>
                <a:srgbClr val="404040"/>
              </a:solidFill>
              <a:latin typeface="Verdana" panose="020B0604030504040204" pitchFamily="34" charset="0"/>
              <a:ea typeface="Verdana" panose="020B0604030504040204" pitchFamily="34" charset="0"/>
              <a:cs typeface="Calibri Light" panose="020F0302020204030204" pitchFamily="34" charset="0"/>
            </a:rPr>
            <a:t>ANUARIO</a:t>
          </a:r>
          <a:r>
            <a:rPr lang="es-ES" sz="3600" b="1" baseline="0">
              <a:solidFill>
                <a:srgbClr val="404040"/>
              </a:solidFill>
              <a:latin typeface="Verdana" panose="020B0604030504040204" pitchFamily="34" charset="0"/>
              <a:ea typeface="Verdana" panose="020B0604030504040204" pitchFamily="34" charset="0"/>
              <a:cs typeface="Calibri Light" panose="020F0302020204030204" pitchFamily="34" charset="0"/>
            </a:rPr>
            <a:t> DE TURISMO</a:t>
          </a:r>
          <a:endParaRPr lang="es-ES" sz="2400" b="1" baseline="0">
            <a:solidFill>
              <a:srgbClr val="404040"/>
            </a:solidFill>
            <a:latin typeface="Verdana" panose="020B0604030504040204" pitchFamily="34" charset="0"/>
            <a:ea typeface="Verdana" panose="020B0604030504040204" pitchFamily="34" charset="0"/>
            <a:cs typeface="Calibri Light" panose="020F0302020204030204" pitchFamily="34" charset="0"/>
          </a:endParaRPr>
        </a:p>
        <a:p>
          <a:pPr>
            <a:lnSpc>
              <a:spcPct val="80000"/>
            </a:lnSpc>
          </a:pPr>
          <a:r>
            <a:rPr lang="es-ES" sz="1800" b="1" baseline="0">
              <a:solidFill>
                <a:srgbClr val="404040"/>
              </a:solidFill>
              <a:latin typeface="Verdana" panose="020B0604030504040204" pitchFamily="34" charset="0"/>
              <a:ea typeface="Verdana" panose="020B0604030504040204" pitchFamily="34" charset="0"/>
              <a:cs typeface="Calibri Light" panose="020F0302020204030204" pitchFamily="34" charset="0"/>
            </a:rPr>
            <a:t>CUADROS DE RESULTADOS - </a:t>
          </a:r>
          <a:r>
            <a:rPr lang="es-ES" sz="1800" b="1">
              <a:solidFill>
                <a:srgbClr val="404040"/>
              </a:solidFill>
              <a:latin typeface="Verdana" panose="020B0604030504040204" pitchFamily="34" charset="0"/>
              <a:ea typeface="Verdana" panose="020B0604030504040204" pitchFamily="34" charset="0"/>
              <a:cs typeface="Calibri Light" panose="020F0302020204030204" pitchFamily="34" charset="0"/>
            </a:rPr>
            <a:t>AÑO 2023</a:t>
          </a:r>
        </a:p>
      </xdr:txBody>
    </xdr:sp>
    <xdr:clientData/>
  </xdr:twoCellAnchor>
  <xdr:twoCellAnchor>
    <xdr:from>
      <xdr:col>0</xdr:col>
      <xdr:colOff>8212</xdr:colOff>
      <xdr:row>4</xdr:row>
      <xdr:rowOff>49630</xdr:rowOff>
    </xdr:from>
    <xdr:to>
      <xdr:col>7</xdr:col>
      <xdr:colOff>529017</xdr:colOff>
      <xdr:row>4</xdr:row>
      <xdr:rowOff>49630</xdr:rowOff>
    </xdr:to>
    <xdr:cxnSp macro="">
      <xdr:nvCxnSpPr>
        <xdr:cNvPr id="7" name="Conector recto 6">
          <a:extLst>
            <a:ext uri="{FF2B5EF4-FFF2-40B4-BE49-F238E27FC236}">
              <a16:creationId xmlns:a16="http://schemas.microsoft.com/office/drawing/2014/main" id="{5862790C-5F66-4F83-911B-D7BF8E5471A1}"/>
            </a:ext>
          </a:extLst>
        </xdr:cNvPr>
        <xdr:cNvCxnSpPr/>
      </xdr:nvCxnSpPr>
      <xdr:spPr>
        <a:xfrm>
          <a:off x="8212" y="1183105"/>
          <a:ext cx="5393820" cy="0"/>
        </a:xfrm>
        <a:prstGeom prst="line">
          <a:avLst/>
        </a:prstGeom>
        <a:ln w="19050">
          <a:solidFill>
            <a:srgbClr val="FAA41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11512</xdr:colOff>
      <xdr:row>0</xdr:row>
      <xdr:rowOff>0</xdr:rowOff>
    </xdr:from>
    <xdr:to>
      <xdr:col>16</xdr:col>
      <xdr:colOff>764540</xdr:colOff>
      <xdr:row>3</xdr:row>
      <xdr:rowOff>97156</xdr:rowOff>
    </xdr:to>
    <xdr:pic>
      <xdr:nvPicPr>
        <xdr:cNvPr id="65716" name="Imagen 55">
          <a:extLst>
            <a:ext uri="{FF2B5EF4-FFF2-40B4-BE49-F238E27FC236}">
              <a16:creationId xmlns:a16="http://schemas.microsoft.com/office/drawing/2014/main" id="{64C31343-0602-4036-BEA9-EC7216F2A3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2420"/>
        <a:stretch>
          <a:fillRect/>
        </a:stretch>
      </xdr:blipFill>
      <xdr:spPr bwMode="auto">
        <a:xfrm>
          <a:off x="13451287" y="0"/>
          <a:ext cx="1534078" cy="931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149855</xdr:colOff>
      <xdr:row>0</xdr:row>
      <xdr:rowOff>59055</xdr:rowOff>
    </xdr:from>
    <xdr:to>
      <xdr:col>14</xdr:col>
      <xdr:colOff>613112</xdr:colOff>
      <xdr:row>2</xdr:row>
      <xdr:rowOff>60764</xdr:rowOff>
    </xdr:to>
    <xdr:sp macro="" textlink="">
      <xdr:nvSpPr>
        <xdr:cNvPr id="61" name="CuadroTexto 30">
          <a:extLst>
            <a:ext uri="{FF2B5EF4-FFF2-40B4-BE49-F238E27FC236}">
              <a16:creationId xmlns:a16="http://schemas.microsoft.com/office/drawing/2014/main" id="{3DA556F8-CD1A-4DB7-9BA0-B93CD8CD0542}"/>
            </a:ext>
          </a:extLst>
        </xdr:cNvPr>
        <xdr:cNvSpPr txBox="1"/>
      </xdr:nvSpPr>
      <xdr:spPr>
        <a:xfrm>
          <a:off x="11246480" y="59055"/>
          <a:ext cx="2025357" cy="516059"/>
        </a:xfrm>
        <a:prstGeom prst="rect">
          <a:avLst/>
        </a:prstGeom>
        <a:noFill/>
      </xdr:spPr>
      <xdr:txBody>
        <a:bodyPr wrap="square" rtlCol="0">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s-ES" sz="800" i="1">
            <a:solidFill>
              <a:srgbClr val="404040"/>
            </a:solidFill>
          </a:endParaRPr>
        </a:p>
        <a:p>
          <a:pPr algn="r"/>
          <a:r>
            <a:rPr lang="es-ES" sz="1000" b="1">
              <a:solidFill>
                <a:srgbClr val="404040"/>
              </a:solidFill>
            </a:rPr>
            <a:t>Fecha de publicación</a:t>
          </a:r>
          <a:endParaRPr lang="es-ES" sz="1000">
            <a:solidFill>
              <a:srgbClr val="404040"/>
            </a:solidFill>
          </a:endParaRPr>
        </a:p>
        <a:p>
          <a:pPr algn="r"/>
          <a:r>
            <a:rPr lang="es-ES" sz="1000" i="1">
              <a:solidFill>
                <a:srgbClr val="404040"/>
              </a:solidFill>
            </a:rPr>
            <a:t>2024</a:t>
          </a:r>
          <a:endParaRPr lang="es-ES" sz="1000">
            <a:solidFill>
              <a:srgbClr val="40404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5" name="3 Bisel">
          <a:hlinkClick xmlns:r="http://schemas.openxmlformats.org/officeDocument/2006/relationships" r:id="rId1"/>
          <a:extLst>
            <a:ext uri="{FF2B5EF4-FFF2-40B4-BE49-F238E27FC236}">
              <a16:creationId xmlns:a16="http://schemas.microsoft.com/office/drawing/2014/main" id="{E97FB4A1-7CCB-48B5-A134-1EB930273E7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4" name="3 Bisel">
          <a:hlinkClick xmlns:r="http://schemas.openxmlformats.org/officeDocument/2006/relationships" r:id="rId1"/>
          <a:extLst>
            <a:ext uri="{FF2B5EF4-FFF2-40B4-BE49-F238E27FC236}">
              <a16:creationId xmlns:a16="http://schemas.microsoft.com/office/drawing/2014/main" id="{1D57EC95-E9F1-4AFB-BAC6-A89FB6DE2F05}"/>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0D61F57A-E106-4EB0-ADFD-9B5921011DEC}"/>
            </a:ext>
          </a:extLst>
        </xdr:cNvPr>
        <xdr:cNvSpPr/>
      </xdr:nvSpPr>
      <xdr:spPr>
        <a:xfrm>
          <a:off x="0" y="0"/>
          <a:ext cx="885825" cy="409575"/>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241290A8-E1BD-4535-9FA7-827A347F168F}"/>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7549850-5685-414B-9A43-26CE8F6F05C2}"/>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9402C2E-14B1-48AA-9FAB-10F31E219FC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108978</xdr:colOff>
      <xdr:row>2</xdr:row>
      <xdr:rowOff>64824</xdr:rowOff>
    </xdr:to>
    <xdr:sp macro="" textlink="">
      <xdr:nvSpPr>
        <xdr:cNvPr id="2" name="3 Bisel">
          <a:hlinkClick xmlns:r="http://schemas.openxmlformats.org/officeDocument/2006/relationships" r:id="rId1"/>
          <a:extLst>
            <a:ext uri="{FF2B5EF4-FFF2-40B4-BE49-F238E27FC236}">
              <a16:creationId xmlns:a16="http://schemas.microsoft.com/office/drawing/2014/main" id="{B1868C27-F07D-4CAC-9741-48C8E5E9B1B4}"/>
            </a:ext>
          </a:extLst>
        </xdr:cNvPr>
        <xdr:cNvSpPr/>
      </xdr:nvSpPr>
      <xdr:spPr>
        <a:xfrm>
          <a:off x="0" y="0"/>
          <a:ext cx="890028" cy="426774"/>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5C853656-651B-4A97-AF2C-1763DB38BFED}"/>
            </a:ext>
          </a:extLst>
        </xdr:cNvPr>
        <xdr:cNvSpPr/>
      </xdr:nvSpPr>
      <xdr:spPr>
        <a:xfrm>
          <a:off x="0" y="0"/>
          <a:ext cx="908866" cy="41640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9E381FD9-D995-4FBD-8EE5-1F3756173905}"/>
            </a:ext>
          </a:extLst>
        </xdr:cNvPr>
        <xdr:cNvSpPr/>
      </xdr:nvSpPr>
      <xdr:spPr>
        <a:xfrm>
          <a:off x="0" y="0"/>
          <a:ext cx="908866" cy="41640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D60A82D6-643F-438E-9BF7-81A6C4E46868}"/>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110606</xdr:colOff>
      <xdr:row>2</xdr:row>
      <xdr:rowOff>86147</xdr:rowOff>
    </xdr:to>
    <xdr:sp macro="" textlink="">
      <xdr:nvSpPr>
        <xdr:cNvPr id="4" name="3 Bisel">
          <a:hlinkClick xmlns:r="http://schemas.openxmlformats.org/officeDocument/2006/relationships" r:id="rId1"/>
          <a:extLst>
            <a:ext uri="{FF2B5EF4-FFF2-40B4-BE49-F238E27FC236}">
              <a16:creationId xmlns:a16="http://schemas.microsoft.com/office/drawing/2014/main" id="{823493D3-972F-4C00-8A56-4381E3B15C80}"/>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C2D86EE6-26E8-40CE-AB1C-F40B938FC140}"/>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51474</xdr:rowOff>
    </xdr:to>
    <xdr:sp macro="" textlink="">
      <xdr:nvSpPr>
        <xdr:cNvPr id="2" name="3 Bisel">
          <a:hlinkClick xmlns:r="http://schemas.openxmlformats.org/officeDocument/2006/relationships" r:id="rId1"/>
          <a:extLst>
            <a:ext uri="{FF2B5EF4-FFF2-40B4-BE49-F238E27FC236}">
              <a16:creationId xmlns:a16="http://schemas.microsoft.com/office/drawing/2014/main" id="{3B827176-0A53-4497-BA43-8C1793934C10}"/>
            </a:ext>
          </a:extLst>
        </xdr:cNvPr>
        <xdr:cNvSpPr/>
      </xdr:nvSpPr>
      <xdr:spPr>
        <a:xfrm>
          <a:off x="0" y="0"/>
          <a:ext cx="912556" cy="40773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3" name="3 Bisel">
          <a:hlinkClick xmlns:r="http://schemas.openxmlformats.org/officeDocument/2006/relationships" r:id="rId1"/>
          <a:extLst>
            <a:ext uri="{FF2B5EF4-FFF2-40B4-BE49-F238E27FC236}">
              <a16:creationId xmlns:a16="http://schemas.microsoft.com/office/drawing/2014/main" id="{E164D012-C082-4298-9C15-FBA323C958F4}"/>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4" name="3 Bisel">
          <a:hlinkClick xmlns:r="http://schemas.openxmlformats.org/officeDocument/2006/relationships" r:id="rId1"/>
          <a:extLst>
            <a:ext uri="{FF2B5EF4-FFF2-40B4-BE49-F238E27FC236}">
              <a16:creationId xmlns:a16="http://schemas.microsoft.com/office/drawing/2014/main" id="{4BE8FEE8-86D1-4E66-9F83-A9AAA42D0A88}"/>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51474</xdr:rowOff>
    </xdr:to>
    <xdr:sp macro="" textlink="">
      <xdr:nvSpPr>
        <xdr:cNvPr id="2" name="3 Bisel">
          <a:hlinkClick xmlns:r="http://schemas.openxmlformats.org/officeDocument/2006/relationships" r:id="rId1"/>
          <a:extLst>
            <a:ext uri="{FF2B5EF4-FFF2-40B4-BE49-F238E27FC236}">
              <a16:creationId xmlns:a16="http://schemas.microsoft.com/office/drawing/2014/main" id="{5CB021F7-9158-48EC-AFEE-4DC0392FDCD2}"/>
            </a:ext>
          </a:extLst>
        </xdr:cNvPr>
        <xdr:cNvSpPr/>
      </xdr:nvSpPr>
      <xdr:spPr>
        <a:xfrm>
          <a:off x="0" y="0"/>
          <a:ext cx="908866" cy="400724"/>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3" name="3 Bisel">
          <a:hlinkClick xmlns:r="http://schemas.openxmlformats.org/officeDocument/2006/relationships" r:id="rId1"/>
          <a:extLst>
            <a:ext uri="{FF2B5EF4-FFF2-40B4-BE49-F238E27FC236}">
              <a16:creationId xmlns:a16="http://schemas.microsoft.com/office/drawing/2014/main" id="{32E89E6A-1869-4B75-8EC3-5C63F1AE9210}"/>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4" name="3 Bisel">
          <a:hlinkClick xmlns:r="http://schemas.openxmlformats.org/officeDocument/2006/relationships" r:id="rId1"/>
          <a:extLst>
            <a:ext uri="{FF2B5EF4-FFF2-40B4-BE49-F238E27FC236}">
              <a16:creationId xmlns:a16="http://schemas.microsoft.com/office/drawing/2014/main" id="{46BFA668-C35F-473A-B8B7-4A79F01DFEF9}"/>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1</xdr:col>
      <xdr:colOff>711200</xdr:colOff>
      <xdr:row>3</xdr:row>
      <xdr:rowOff>114300</xdr:rowOff>
    </xdr:from>
    <xdr:to>
      <xdr:col>10</xdr:col>
      <xdr:colOff>625475</xdr:colOff>
      <xdr:row>90</xdr:row>
      <xdr:rowOff>101601</xdr:rowOff>
    </xdr:to>
    <xdr:sp macro="" textlink="">
      <xdr:nvSpPr>
        <xdr:cNvPr id="5" name="CuadroTexto 4">
          <a:extLst>
            <a:ext uri="{FF2B5EF4-FFF2-40B4-BE49-F238E27FC236}">
              <a16:creationId xmlns:a16="http://schemas.microsoft.com/office/drawing/2014/main" id="{8B67043D-5B75-4F7B-AC1C-6B3BA92BC6C0}"/>
            </a:ext>
          </a:extLst>
        </xdr:cNvPr>
        <xdr:cNvSpPr txBox="1"/>
      </xdr:nvSpPr>
      <xdr:spPr>
        <a:xfrm>
          <a:off x="1511300" y="2749550"/>
          <a:ext cx="14322425" cy="14458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solidFill>
                <a:srgbClr val="404040"/>
              </a:solidFill>
              <a:effectLst/>
              <a:latin typeface="+mn-lt"/>
              <a:ea typeface="+mn-ea"/>
              <a:cs typeface="+mn-cs"/>
            </a:rPr>
            <a:t>Elaborado por: Departamento de Estudios Económicos y Tributarios de la Subdirección de Gestión Estratégica y Estudios Tributarios del Servicio de Impuestos Internos.</a:t>
          </a:r>
          <a:endParaRPr lang="es-CL" sz="1000">
            <a:solidFill>
              <a:srgbClr val="404040"/>
            </a:solidFill>
            <a:effectLst/>
          </a:endParaRPr>
        </a:p>
        <a:p>
          <a:r>
            <a:rPr lang="es-CL" sz="1000">
              <a:solidFill>
                <a:srgbClr val="404040"/>
              </a:solidFill>
              <a:effectLst/>
              <a:latin typeface="+mn-lt"/>
              <a:ea typeface="+mn-ea"/>
              <a:cs typeface="+mn-cs"/>
            </a:rPr>
            <a:t>Fuente(s): Formularios 22, 29 y Declaraciones Juradas Nº 1887, 1879, 1827, 1847,</a:t>
          </a:r>
          <a:r>
            <a:rPr lang="es-CL" sz="1000" baseline="0">
              <a:solidFill>
                <a:srgbClr val="404040"/>
              </a:solidFill>
              <a:effectLst/>
              <a:latin typeface="+mn-lt"/>
              <a:ea typeface="+mn-ea"/>
              <a:cs typeface="+mn-cs"/>
            </a:rPr>
            <a:t> 1923, 1924, 1926 y 1943</a:t>
          </a:r>
          <a:r>
            <a:rPr lang="es-CL" sz="1000">
              <a:solidFill>
                <a:srgbClr val="404040"/>
              </a:solidFill>
              <a:effectLst/>
              <a:latin typeface="+mn-lt"/>
              <a:ea typeface="+mn-ea"/>
              <a:cs typeface="+mn-cs"/>
            </a:rPr>
            <a:t> que se encuentran registradas en las bases del SII.</a:t>
          </a:r>
          <a:endParaRPr lang="es-CL" sz="1000">
            <a:solidFill>
              <a:srgbClr val="404040"/>
            </a:solidFill>
            <a:effectLst/>
          </a:endParaRPr>
        </a:p>
        <a:p>
          <a:r>
            <a:rPr lang="es-CL" sz="1000">
              <a:solidFill>
                <a:srgbClr val="404040"/>
              </a:solidFill>
              <a:effectLst/>
              <a:latin typeface="+mn-lt"/>
              <a:ea typeface="+mn-ea"/>
              <a:cs typeface="+mn-cs"/>
            </a:rPr>
            <a:t>Fecha de extracción de los datos: octubre 2023.</a:t>
          </a:r>
          <a:endParaRPr lang="es-CL" sz="1000">
            <a:solidFill>
              <a:srgbClr val="404040"/>
            </a:solidFill>
            <a:effectLst/>
          </a:endParaRPr>
        </a:p>
        <a:p>
          <a:r>
            <a:rPr lang="es-CL" sz="1000">
              <a:solidFill>
                <a:srgbClr val="404040"/>
              </a:solidFill>
              <a:effectLst/>
              <a:latin typeface="+mn-lt"/>
              <a:ea typeface="+mn-ea"/>
              <a:cs typeface="+mn-cs"/>
            </a:rPr>
            <a:t>UF utilizada: Montos transformados a UF según la UF promedio mensual para datos obtenidos de formulario 29 y UF al 31 de diciembre de cada año para los datos obtenidos de otros formularios.</a:t>
          </a:r>
          <a:endParaRPr lang="es-CL" sz="1000">
            <a:solidFill>
              <a:srgbClr val="404040"/>
            </a:solidFill>
            <a:effectLst/>
          </a:endParaRPr>
        </a:p>
        <a:p>
          <a:endParaRPr lang="es-CL" sz="1000" b="1">
            <a:solidFill>
              <a:srgbClr val="404040"/>
            </a:solidFill>
            <a:effectLst/>
            <a:latin typeface="+mn-lt"/>
            <a:ea typeface="+mn-ea"/>
            <a:cs typeface="+mn-cs"/>
          </a:endParaRPr>
        </a:p>
        <a:p>
          <a:r>
            <a:rPr lang="es-CL" sz="1000" b="1">
              <a:solidFill>
                <a:srgbClr val="404040"/>
              </a:solidFill>
              <a:effectLst/>
              <a:latin typeface="+mn-lt"/>
              <a:ea typeface="+mn-ea"/>
              <a:cs typeface="+mn-cs"/>
            </a:rPr>
            <a:t>NOTAS GENERALES</a:t>
          </a:r>
          <a:endParaRPr lang="es-CL" sz="1000">
            <a:solidFill>
              <a:srgbClr val="404040"/>
            </a:solidFill>
            <a:effectLst/>
          </a:endParaRPr>
        </a:p>
        <a:p>
          <a:r>
            <a:rPr lang="es-CL" sz="1000">
              <a:solidFill>
                <a:srgbClr val="404040"/>
              </a:solidFill>
              <a:effectLst/>
              <a:latin typeface="+mn-lt"/>
              <a:ea typeface="+mn-ea"/>
              <a:cs typeface="+mn-cs"/>
            </a:rPr>
            <a:t>Cifras preliminares, las cuales podrían variar producto de rectificación por parte de los contribuyentes, o bien, por procesos de fiscalización.</a:t>
          </a:r>
          <a:endParaRPr lang="es-CL" sz="1000">
            <a:solidFill>
              <a:srgbClr val="404040"/>
            </a:solidFill>
            <a:effectLst/>
          </a:endParaRPr>
        </a:p>
        <a:p>
          <a:r>
            <a:rPr lang="es-CL" sz="1000">
              <a:solidFill>
                <a:srgbClr val="404040"/>
              </a:solidFill>
              <a:effectLst/>
              <a:latin typeface="+mn-lt"/>
              <a:ea typeface="+mn-ea"/>
              <a:cs typeface="+mn-cs"/>
            </a:rPr>
            <a:t>Aquellos recuadros donde aparece un '*' corresponde a valores que debido a restricciones relativas a la reserva tributaria (según el Artículo 35 del Código Tributario) no son factibles de informar, pues corresponde a: </a:t>
          </a:r>
          <a:endParaRPr lang="es-CL" sz="1000">
            <a:solidFill>
              <a:srgbClr val="404040"/>
            </a:solidFill>
            <a:effectLst/>
          </a:endParaRPr>
        </a:p>
        <a:p>
          <a:r>
            <a:rPr lang="es-CL" sz="1000">
              <a:solidFill>
                <a:srgbClr val="404040"/>
              </a:solidFill>
              <a:effectLst/>
              <a:latin typeface="+mn-lt"/>
              <a:ea typeface="+mn-ea"/>
              <a:cs typeface="+mn-cs"/>
            </a:rPr>
            <a:t>Un valor declarado por un número igual o inferior a 10 informantes, o</a:t>
          </a:r>
          <a:endParaRPr lang="es-CL" sz="1000">
            <a:solidFill>
              <a:srgbClr val="404040"/>
            </a:solidFill>
            <a:effectLst/>
          </a:endParaRPr>
        </a:p>
        <a:p>
          <a:r>
            <a:rPr lang="es-CL" sz="1000">
              <a:solidFill>
                <a:srgbClr val="404040"/>
              </a:solidFill>
              <a:effectLst/>
              <a:latin typeface="+mn-lt"/>
              <a:ea typeface="+mn-ea"/>
              <a:cs typeface="+mn-cs"/>
            </a:rPr>
            <a:t>Casos que mediante un cálculo aritmético simple se despeje el valor de un registro con 10 o menos declarantes.</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Un contribuyente se clasifica como empresa si cumple uno o más de los siguientes atributos:</a:t>
          </a:r>
          <a:endParaRPr lang="es-CL" sz="1000">
            <a:solidFill>
              <a:srgbClr val="404040"/>
            </a:solidFill>
            <a:effectLst/>
          </a:endParaRPr>
        </a:p>
        <a:p>
          <a:r>
            <a:rPr lang="es-CL" sz="1000">
              <a:solidFill>
                <a:srgbClr val="404040"/>
              </a:solidFill>
              <a:effectLst/>
              <a:latin typeface="+mn-lt"/>
              <a:ea typeface="+mn-ea"/>
              <a:cs typeface="+mn-cs"/>
            </a:rPr>
            <a:t>  Es identificado como contribuyente de 1a Categoría.</a:t>
          </a:r>
          <a:endParaRPr lang="es-CL" sz="1000">
            <a:solidFill>
              <a:srgbClr val="404040"/>
            </a:solidFill>
            <a:effectLst/>
          </a:endParaRPr>
        </a:p>
        <a:p>
          <a:r>
            <a:rPr lang="es-CL" sz="1000">
              <a:solidFill>
                <a:srgbClr val="404040"/>
              </a:solidFill>
              <a:effectLst/>
              <a:latin typeface="+mn-lt"/>
              <a:ea typeface="+mn-ea"/>
              <a:cs typeface="+mn-cs"/>
            </a:rPr>
            <a:t>  Presenta declaración jurada 1887.</a:t>
          </a:r>
          <a:endParaRPr lang="es-CL" sz="1000">
            <a:solidFill>
              <a:srgbClr val="404040"/>
            </a:solidFill>
            <a:effectLst/>
          </a:endParaRPr>
        </a:p>
        <a:p>
          <a:r>
            <a:rPr lang="es-CL" sz="1000">
              <a:solidFill>
                <a:srgbClr val="404040"/>
              </a:solidFill>
              <a:effectLst/>
              <a:latin typeface="+mn-lt"/>
              <a:ea typeface="+mn-ea"/>
              <a:cs typeface="+mn-cs"/>
            </a:rPr>
            <a:t>  Presenta declaración jurada 1827.</a:t>
          </a:r>
          <a:endParaRPr lang="es-CL" sz="1000">
            <a:solidFill>
              <a:srgbClr val="404040"/>
            </a:solidFill>
            <a:effectLst/>
          </a:endParaRPr>
        </a:p>
        <a:p>
          <a:r>
            <a:rPr lang="es-CL" sz="1000">
              <a:solidFill>
                <a:srgbClr val="404040"/>
              </a:solidFill>
              <a:effectLst/>
              <a:latin typeface="+mn-lt"/>
              <a:ea typeface="+mn-ea"/>
              <a:cs typeface="+mn-cs"/>
            </a:rPr>
            <a:t>  Es declarante vigente de IVA.</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Esta clasificación se realiza durante el segundo semestre de cada año. Si un contribuyente presenta su declaración o rectificatoria posterior a la fecha de clasificación, con nuevos antecedentes que lo categorizan como empresa, no quedará clasificado como una.</a:t>
          </a:r>
          <a:endParaRPr lang="es-CL" sz="1000">
            <a:solidFill>
              <a:srgbClr val="404040"/>
            </a:solidFill>
            <a:effectLst/>
          </a:endParaRPr>
        </a:p>
        <a:p>
          <a:r>
            <a:rPr lang="es-CL" sz="1000">
              <a:solidFill>
                <a:srgbClr val="404040"/>
              </a:solidFill>
              <a:effectLst/>
              <a:latin typeface="+mn-lt"/>
              <a:ea typeface="+mn-ea"/>
              <a:cs typeface="+mn-cs"/>
            </a:rPr>
            <a:t>La ubicación geográfica se determina por la dirección vigente ante el Servicio de Impuestos Internos como domicilio / casa matriz al 31 de diciembre de 2009 para años anteriores o iguales a 2009 y la dirección vigente al 31 de diciembre para los años 2010 y posteriores.</a:t>
          </a:r>
          <a:endParaRPr lang="es-CL" sz="1000">
            <a:solidFill>
              <a:srgbClr val="404040"/>
            </a:solidFill>
            <a:effectLst/>
          </a:endParaRPr>
        </a:p>
        <a:p>
          <a:r>
            <a:rPr lang="es-CL" sz="1000">
              <a:solidFill>
                <a:srgbClr val="404040"/>
              </a:solidFill>
              <a:effectLst/>
              <a:latin typeface="+mn-lt"/>
              <a:ea typeface="+mn-ea"/>
              <a:cs typeface="+mn-cs"/>
            </a:rPr>
            <a:t>La</a:t>
          </a:r>
          <a:r>
            <a:rPr lang="es-CL" sz="1000" baseline="0">
              <a:solidFill>
                <a:srgbClr val="404040"/>
              </a:solidFill>
              <a:effectLst/>
              <a:latin typeface="+mn-lt"/>
              <a:ea typeface="+mn-ea"/>
              <a:cs typeface="+mn-cs"/>
            </a:rPr>
            <a:t> actividad</a:t>
          </a:r>
          <a:r>
            <a:rPr lang="es-CL" sz="1000">
              <a:solidFill>
                <a:srgbClr val="404040"/>
              </a:solidFill>
              <a:effectLst/>
              <a:latin typeface="+mn-lt"/>
              <a:ea typeface="+mn-ea"/>
              <a:cs typeface="+mn-cs"/>
            </a:rPr>
            <a:t> económica</a:t>
          </a:r>
          <a:r>
            <a:rPr lang="es-CL" sz="1000" baseline="0">
              <a:solidFill>
                <a:srgbClr val="404040"/>
              </a:solidFill>
              <a:effectLst/>
              <a:latin typeface="+mn-lt"/>
              <a:ea typeface="+mn-ea"/>
              <a:cs typeface="+mn-cs"/>
            </a:rPr>
            <a:t> s</a:t>
          </a:r>
          <a:r>
            <a:rPr lang="es-CL" sz="1000">
              <a:solidFill>
                <a:srgbClr val="404040"/>
              </a:solidFill>
              <a:effectLst/>
              <a:latin typeface="+mn-lt"/>
              <a:ea typeface="+mn-ea"/>
              <a:cs typeface="+mn-cs"/>
            </a:rPr>
            <a:t>e determina para los años 2005 a 2014 por el código de actividad declarado en la Operación Renta correspondiente a cada año, o en su defecto el declarado en la Operación Renta anterior. A partir del año comercial 2015 y hasta el año 2017 se replica la actividad informada en el año 2014. Para el año comercial 2018 y posteriores, se informa el rubro declarado por el contribuyente en la página web del SII.</a:t>
          </a:r>
          <a:endParaRPr lang="es-CL" sz="1000">
            <a:solidFill>
              <a:srgbClr val="404040"/>
            </a:solidFill>
            <a:effectLst/>
          </a:endParaRPr>
        </a:p>
        <a:p>
          <a:r>
            <a:rPr lang="es-CL" sz="1000">
              <a:solidFill>
                <a:srgbClr val="404040"/>
              </a:solidFill>
              <a:effectLst/>
              <a:latin typeface="+mn-lt"/>
              <a:ea typeface="+mn-ea"/>
              <a:cs typeface="+mn-cs"/>
            </a:rPr>
            <a:t>Las ventas anuales de un contribuyente se calculan mediante un algoritmo que utiliza códigos declarados en los Formularios 22 y 29, el cual podría no necesariamente representar su valor económico real.</a:t>
          </a:r>
          <a:endParaRPr lang="es-CL" sz="1000">
            <a:solidFill>
              <a:srgbClr val="404040"/>
            </a:solidFill>
            <a:effectLst/>
          </a:endParaRPr>
        </a:p>
        <a:p>
          <a:r>
            <a:rPr lang="es-CL" sz="1000">
              <a:solidFill>
                <a:srgbClr val="404040"/>
              </a:solidFill>
              <a:effectLst/>
              <a:latin typeface="+mn-lt"/>
              <a:ea typeface="+mn-ea"/>
              <a:cs typeface="+mn-cs"/>
            </a:rPr>
            <a:t>El tamaño de una empresa se clasifica en los siguientes rangos, en base al cálculo de las ventas anuales de un contribuyente:</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Clasificación de 5 tramos:</a:t>
          </a:r>
          <a:endParaRPr lang="es-CL" sz="1000">
            <a:solidFill>
              <a:srgbClr val="404040"/>
            </a:solidFill>
            <a:effectLst/>
          </a:endParaRPr>
        </a:p>
        <a:p>
          <a:r>
            <a:rPr lang="es-CL" sz="1000">
              <a:solidFill>
                <a:srgbClr val="404040"/>
              </a:solidFill>
              <a:effectLst/>
              <a:latin typeface="+mn-lt"/>
              <a:ea typeface="+mn-ea"/>
              <a:cs typeface="+mn-cs"/>
            </a:rPr>
            <a:t>1) SIN VENTAS corresponde a contribuyentes cuya información tributaria declarada, no permite determinar un monto estimado de ventas.</a:t>
          </a:r>
          <a:endParaRPr lang="es-CL" sz="1000">
            <a:solidFill>
              <a:srgbClr val="404040"/>
            </a:solidFill>
            <a:effectLst/>
          </a:endParaRPr>
        </a:p>
        <a:p>
          <a:r>
            <a:rPr lang="es-CL" sz="1000">
              <a:solidFill>
                <a:srgbClr val="404040"/>
              </a:solidFill>
              <a:effectLst/>
              <a:latin typeface="+mn-lt"/>
              <a:ea typeface="+mn-ea"/>
              <a:cs typeface="+mn-cs"/>
            </a:rPr>
            <a:t>2) MICRO 0,01 UF a 2.400 UF.</a:t>
          </a:r>
          <a:endParaRPr lang="es-CL" sz="1000">
            <a:solidFill>
              <a:srgbClr val="404040"/>
            </a:solidFill>
            <a:effectLst/>
          </a:endParaRPr>
        </a:p>
        <a:p>
          <a:r>
            <a:rPr lang="es-CL" sz="1000">
              <a:solidFill>
                <a:srgbClr val="404040"/>
              </a:solidFill>
              <a:effectLst/>
              <a:latin typeface="+mn-lt"/>
              <a:ea typeface="+mn-ea"/>
              <a:cs typeface="+mn-cs"/>
            </a:rPr>
            <a:t>3) PEQUEÑA 2.400,01 UF a 25.000 UF. </a:t>
          </a:r>
          <a:endParaRPr lang="es-CL" sz="1000">
            <a:solidFill>
              <a:srgbClr val="404040"/>
            </a:solidFill>
            <a:effectLst/>
          </a:endParaRPr>
        </a:p>
        <a:p>
          <a:r>
            <a:rPr lang="es-CL" sz="1000">
              <a:solidFill>
                <a:srgbClr val="404040"/>
              </a:solidFill>
              <a:effectLst/>
              <a:latin typeface="+mn-lt"/>
              <a:ea typeface="+mn-ea"/>
              <a:cs typeface="+mn-cs"/>
            </a:rPr>
            <a:t>4) MEDIANA 25.000,01 UF a 100.000 UF.</a:t>
          </a:r>
          <a:endParaRPr lang="es-CL" sz="1000">
            <a:solidFill>
              <a:srgbClr val="404040"/>
            </a:solidFill>
            <a:effectLst/>
          </a:endParaRPr>
        </a:p>
        <a:p>
          <a:r>
            <a:rPr lang="es-CL" sz="1000">
              <a:solidFill>
                <a:srgbClr val="404040"/>
              </a:solidFill>
              <a:effectLst/>
              <a:latin typeface="+mn-lt"/>
              <a:ea typeface="+mn-ea"/>
              <a:cs typeface="+mn-cs"/>
            </a:rPr>
            <a:t>5) GRANDE más de 100.000,01 UF.</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Clasificación de 13 tramos:</a:t>
          </a:r>
          <a:endParaRPr lang="es-CL" sz="1000">
            <a:solidFill>
              <a:srgbClr val="404040"/>
            </a:solidFill>
            <a:effectLst/>
          </a:endParaRPr>
        </a:p>
        <a:p>
          <a:r>
            <a:rPr lang="es-CL" sz="1000">
              <a:solidFill>
                <a:srgbClr val="404040"/>
              </a:solidFill>
              <a:effectLst/>
              <a:latin typeface="+mn-lt"/>
              <a:ea typeface="+mn-ea"/>
              <a:cs typeface="+mn-cs"/>
            </a:rPr>
            <a:t>1) SIN VENTAS corresponde a contribuyentes cuya información tributaria declarada, no permite determinar un monto estimado de ventas.</a:t>
          </a:r>
          <a:endParaRPr lang="es-CL" sz="1000">
            <a:solidFill>
              <a:srgbClr val="404040"/>
            </a:solidFill>
            <a:effectLst/>
          </a:endParaRPr>
        </a:p>
        <a:p>
          <a:r>
            <a:rPr lang="es-CL" sz="1000">
              <a:solidFill>
                <a:srgbClr val="404040"/>
              </a:solidFill>
              <a:effectLst/>
              <a:latin typeface="+mn-lt"/>
              <a:ea typeface="+mn-ea"/>
              <a:cs typeface="+mn-cs"/>
            </a:rPr>
            <a:t>2) MICRO 1 0,01 UF a 200 UF.</a:t>
          </a:r>
          <a:endParaRPr lang="es-CL" sz="1000">
            <a:solidFill>
              <a:srgbClr val="404040"/>
            </a:solidFill>
            <a:effectLst/>
          </a:endParaRPr>
        </a:p>
        <a:p>
          <a:r>
            <a:rPr lang="es-CL" sz="1000">
              <a:solidFill>
                <a:srgbClr val="404040"/>
              </a:solidFill>
              <a:effectLst/>
              <a:latin typeface="+mn-lt"/>
              <a:ea typeface="+mn-ea"/>
              <a:cs typeface="+mn-cs"/>
            </a:rPr>
            <a:t>3) MICRO 2 200,01 UF a 600 UF.</a:t>
          </a:r>
          <a:endParaRPr lang="es-CL" sz="1000">
            <a:solidFill>
              <a:srgbClr val="404040"/>
            </a:solidFill>
            <a:effectLst/>
          </a:endParaRPr>
        </a:p>
        <a:p>
          <a:r>
            <a:rPr lang="es-CL" sz="1000">
              <a:solidFill>
                <a:srgbClr val="404040"/>
              </a:solidFill>
              <a:effectLst/>
              <a:latin typeface="+mn-lt"/>
              <a:ea typeface="+mn-ea"/>
              <a:cs typeface="+mn-cs"/>
            </a:rPr>
            <a:t>4) MICRO 3 600,01 UF a 2.400 UF.</a:t>
          </a:r>
          <a:endParaRPr lang="es-CL" sz="1000">
            <a:solidFill>
              <a:srgbClr val="404040"/>
            </a:solidFill>
            <a:effectLst/>
          </a:endParaRPr>
        </a:p>
        <a:p>
          <a:r>
            <a:rPr lang="es-CL" sz="1000">
              <a:solidFill>
                <a:srgbClr val="404040"/>
              </a:solidFill>
              <a:effectLst/>
              <a:latin typeface="+mn-lt"/>
              <a:ea typeface="+mn-ea"/>
              <a:cs typeface="+mn-cs"/>
            </a:rPr>
            <a:t>5) PEQUEÑA 1 2.400,01 UF a 5.000 UF.</a:t>
          </a:r>
          <a:endParaRPr lang="es-CL" sz="1000">
            <a:solidFill>
              <a:srgbClr val="404040"/>
            </a:solidFill>
            <a:effectLst/>
          </a:endParaRPr>
        </a:p>
        <a:p>
          <a:r>
            <a:rPr lang="es-CL" sz="1000">
              <a:solidFill>
                <a:srgbClr val="404040"/>
              </a:solidFill>
              <a:effectLst/>
              <a:latin typeface="+mn-lt"/>
              <a:ea typeface="+mn-ea"/>
              <a:cs typeface="+mn-cs"/>
            </a:rPr>
            <a:t>6) PEQUEÑA 2 5.000,01 UF a 10.000 UF.</a:t>
          </a:r>
          <a:endParaRPr lang="es-CL" sz="1000">
            <a:solidFill>
              <a:srgbClr val="404040"/>
            </a:solidFill>
            <a:effectLst/>
          </a:endParaRPr>
        </a:p>
        <a:p>
          <a:r>
            <a:rPr lang="es-CL" sz="1000">
              <a:solidFill>
                <a:srgbClr val="404040"/>
              </a:solidFill>
              <a:effectLst/>
              <a:latin typeface="+mn-lt"/>
              <a:ea typeface="+mn-ea"/>
              <a:cs typeface="+mn-cs"/>
            </a:rPr>
            <a:t>7) PEQUEÑA 3 10.000,01 UF a 25.000 UF.</a:t>
          </a:r>
          <a:endParaRPr lang="es-CL" sz="1000">
            <a:solidFill>
              <a:srgbClr val="404040"/>
            </a:solidFill>
            <a:effectLst/>
          </a:endParaRPr>
        </a:p>
        <a:p>
          <a:r>
            <a:rPr lang="es-CL" sz="1000">
              <a:solidFill>
                <a:srgbClr val="404040"/>
              </a:solidFill>
              <a:effectLst/>
              <a:latin typeface="+mn-lt"/>
              <a:ea typeface="+mn-ea"/>
              <a:cs typeface="+mn-cs"/>
            </a:rPr>
            <a:t>8) MEDIANA 1 25.000,01 UF a 50.000 UF.</a:t>
          </a:r>
          <a:endParaRPr lang="es-CL" sz="1000">
            <a:solidFill>
              <a:srgbClr val="404040"/>
            </a:solidFill>
            <a:effectLst/>
          </a:endParaRPr>
        </a:p>
        <a:p>
          <a:r>
            <a:rPr lang="es-CL" sz="1000">
              <a:solidFill>
                <a:srgbClr val="404040"/>
              </a:solidFill>
              <a:effectLst/>
              <a:latin typeface="+mn-lt"/>
              <a:ea typeface="+mn-ea"/>
              <a:cs typeface="+mn-cs"/>
            </a:rPr>
            <a:t>9) MEDIANA 2 50.000,01 UF a 100.000 UF.</a:t>
          </a:r>
          <a:endParaRPr lang="es-CL" sz="1000">
            <a:solidFill>
              <a:srgbClr val="404040"/>
            </a:solidFill>
            <a:effectLst/>
          </a:endParaRPr>
        </a:p>
        <a:p>
          <a:r>
            <a:rPr lang="es-CL" sz="1000">
              <a:solidFill>
                <a:srgbClr val="404040"/>
              </a:solidFill>
              <a:effectLst/>
              <a:latin typeface="+mn-lt"/>
              <a:ea typeface="+mn-ea"/>
              <a:cs typeface="+mn-cs"/>
            </a:rPr>
            <a:t>10) GRANDE 1 100.00,01 UF a 200.000 UF.</a:t>
          </a:r>
          <a:endParaRPr lang="es-CL" sz="1000">
            <a:solidFill>
              <a:srgbClr val="404040"/>
            </a:solidFill>
            <a:effectLst/>
          </a:endParaRPr>
        </a:p>
        <a:p>
          <a:r>
            <a:rPr lang="es-CL" sz="1000">
              <a:solidFill>
                <a:srgbClr val="404040"/>
              </a:solidFill>
              <a:effectLst/>
              <a:latin typeface="+mn-lt"/>
              <a:ea typeface="+mn-ea"/>
              <a:cs typeface="+mn-cs"/>
            </a:rPr>
            <a:t>11) GRANDE 2 200.000,01 UF a 600.000 UF.</a:t>
          </a:r>
          <a:endParaRPr lang="es-CL" sz="1000">
            <a:solidFill>
              <a:srgbClr val="404040"/>
            </a:solidFill>
            <a:effectLst/>
          </a:endParaRPr>
        </a:p>
        <a:p>
          <a:r>
            <a:rPr lang="es-CL" sz="1000">
              <a:solidFill>
                <a:srgbClr val="404040"/>
              </a:solidFill>
              <a:effectLst/>
              <a:latin typeface="+mn-lt"/>
              <a:ea typeface="+mn-ea"/>
              <a:cs typeface="+mn-cs"/>
            </a:rPr>
            <a:t>12) GRANDE 3 600.000,01 UF a 1.000.000 UF.</a:t>
          </a:r>
          <a:endParaRPr lang="es-CL" sz="1000">
            <a:solidFill>
              <a:srgbClr val="404040"/>
            </a:solidFill>
            <a:effectLst/>
          </a:endParaRPr>
        </a:p>
        <a:p>
          <a:r>
            <a:rPr lang="es-CL" sz="1000">
              <a:solidFill>
                <a:srgbClr val="404040"/>
              </a:solidFill>
              <a:effectLst/>
              <a:latin typeface="+mn-lt"/>
              <a:ea typeface="+mn-ea"/>
              <a:cs typeface="+mn-cs"/>
            </a:rPr>
            <a:t>13) GRANDE 4 más de 1.000.000 UF.</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Clasificación de 18 tramos:</a:t>
          </a:r>
          <a:endParaRPr lang="es-CL" sz="1000">
            <a:solidFill>
              <a:srgbClr val="404040"/>
            </a:solidFill>
            <a:effectLst/>
          </a:endParaRPr>
        </a:p>
        <a:p>
          <a:r>
            <a:rPr lang="es-CL" sz="1000">
              <a:solidFill>
                <a:srgbClr val="404040"/>
              </a:solidFill>
              <a:effectLst/>
              <a:latin typeface="+mn-lt"/>
              <a:ea typeface="+mn-ea"/>
              <a:cs typeface="+mn-cs"/>
            </a:rPr>
            <a:t>1) TRAMO 1 SIN VENTAS corresponde a contribuyentes cuya información tributaria declarada, no permite determinar un monto estimado de ventas.</a:t>
          </a:r>
          <a:endParaRPr lang="es-CL" sz="1000">
            <a:solidFill>
              <a:srgbClr val="404040"/>
            </a:solidFill>
            <a:effectLst/>
          </a:endParaRPr>
        </a:p>
        <a:p>
          <a:r>
            <a:rPr lang="es-CL" sz="1000">
              <a:solidFill>
                <a:srgbClr val="404040"/>
              </a:solidFill>
              <a:effectLst/>
              <a:latin typeface="+mn-lt"/>
              <a:ea typeface="+mn-ea"/>
              <a:cs typeface="+mn-cs"/>
            </a:rPr>
            <a:t>2) TRAMO 2 0,01 UF a 200 UF.</a:t>
          </a:r>
          <a:endParaRPr lang="es-CL" sz="1000">
            <a:solidFill>
              <a:srgbClr val="404040"/>
            </a:solidFill>
            <a:effectLst/>
          </a:endParaRPr>
        </a:p>
        <a:p>
          <a:r>
            <a:rPr lang="es-CL" sz="1000">
              <a:solidFill>
                <a:srgbClr val="404040"/>
              </a:solidFill>
              <a:effectLst/>
              <a:latin typeface="+mn-lt"/>
              <a:ea typeface="+mn-ea"/>
              <a:cs typeface="+mn-cs"/>
            </a:rPr>
            <a:t>3) TRAMO 3 200,01 UF a 600 UF.</a:t>
          </a:r>
          <a:endParaRPr lang="es-CL" sz="1000">
            <a:solidFill>
              <a:srgbClr val="404040"/>
            </a:solidFill>
            <a:effectLst/>
          </a:endParaRPr>
        </a:p>
        <a:p>
          <a:r>
            <a:rPr lang="es-CL" sz="1000">
              <a:solidFill>
                <a:srgbClr val="404040"/>
              </a:solidFill>
              <a:effectLst/>
              <a:latin typeface="+mn-lt"/>
              <a:ea typeface="+mn-ea"/>
              <a:cs typeface="+mn-cs"/>
            </a:rPr>
            <a:t>4) TRAMO 4600,01 UF a 2.400 UF.</a:t>
          </a:r>
          <a:endParaRPr lang="es-CL" sz="1000">
            <a:solidFill>
              <a:srgbClr val="404040"/>
            </a:solidFill>
            <a:effectLst/>
          </a:endParaRPr>
        </a:p>
        <a:p>
          <a:r>
            <a:rPr lang="es-CL" sz="1000">
              <a:solidFill>
                <a:srgbClr val="404040"/>
              </a:solidFill>
              <a:effectLst/>
              <a:latin typeface="+mn-lt"/>
              <a:ea typeface="+mn-ea"/>
              <a:cs typeface="+mn-cs"/>
            </a:rPr>
            <a:t>5) TRAMO 5 2.400,01 UF a 5.000 UF.</a:t>
          </a:r>
          <a:endParaRPr lang="es-CL" sz="1000">
            <a:solidFill>
              <a:srgbClr val="404040"/>
            </a:solidFill>
            <a:effectLst/>
          </a:endParaRPr>
        </a:p>
        <a:p>
          <a:r>
            <a:rPr lang="es-CL" sz="1000">
              <a:solidFill>
                <a:srgbClr val="404040"/>
              </a:solidFill>
              <a:effectLst/>
              <a:latin typeface="+mn-lt"/>
              <a:ea typeface="+mn-ea"/>
              <a:cs typeface="+mn-cs"/>
            </a:rPr>
            <a:t>6) TRAMO 6 5.000,01 UF a 10.000 UF.</a:t>
          </a:r>
          <a:endParaRPr lang="es-CL" sz="1000">
            <a:solidFill>
              <a:srgbClr val="404040"/>
            </a:solidFill>
            <a:effectLst/>
          </a:endParaRPr>
        </a:p>
        <a:p>
          <a:r>
            <a:rPr lang="es-CL" sz="1000">
              <a:solidFill>
                <a:srgbClr val="404040"/>
              </a:solidFill>
              <a:effectLst/>
              <a:latin typeface="+mn-lt"/>
              <a:ea typeface="+mn-ea"/>
              <a:cs typeface="+mn-cs"/>
            </a:rPr>
            <a:t>7) TRAMO 7 10.000,01 UF a 25.000 UF.</a:t>
          </a:r>
          <a:endParaRPr lang="es-CL" sz="1000">
            <a:solidFill>
              <a:srgbClr val="404040"/>
            </a:solidFill>
            <a:effectLst/>
          </a:endParaRPr>
        </a:p>
        <a:p>
          <a:r>
            <a:rPr lang="es-CL" sz="1000">
              <a:solidFill>
                <a:srgbClr val="404040"/>
              </a:solidFill>
              <a:effectLst/>
              <a:latin typeface="+mn-lt"/>
              <a:ea typeface="+mn-ea"/>
              <a:cs typeface="+mn-cs"/>
            </a:rPr>
            <a:t>8) TRAMO 8 25.000,01 UF a 50.000 UF.</a:t>
          </a:r>
          <a:endParaRPr lang="es-CL" sz="1000">
            <a:solidFill>
              <a:srgbClr val="404040"/>
            </a:solidFill>
            <a:effectLst/>
          </a:endParaRPr>
        </a:p>
        <a:p>
          <a:r>
            <a:rPr lang="es-CL" sz="1000">
              <a:solidFill>
                <a:srgbClr val="404040"/>
              </a:solidFill>
              <a:effectLst/>
              <a:latin typeface="+mn-lt"/>
              <a:ea typeface="+mn-ea"/>
              <a:cs typeface="+mn-cs"/>
            </a:rPr>
            <a:t>9) TRAMO 9 50.000,01 UF a 75.000 UF.</a:t>
          </a:r>
          <a:endParaRPr lang="es-CL" sz="1000">
            <a:solidFill>
              <a:srgbClr val="404040"/>
            </a:solidFill>
            <a:effectLst/>
          </a:endParaRPr>
        </a:p>
        <a:p>
          <a:r>
            <a:rPr lang="es-CL" sz="1000">
              <a:solidFill>
                <a:srgbClr val="404040"/>
              </a:solidFill>
              <a:effectLst/>
              <a:latin typeface="+mn-lt"/>
              <a:ea typeface="+mn-ea"/>
              <a:cs typeface="+mn-cs"/>
            </a:rPr>
            <a:t>10) TRAMO 10 75.000,01 UF a 100.000 UF.</a:t>
          </a:r>
          <a:endParaRPr lang="es-CL" sz="1000">
            <a:solidFill>
              <a:srgbClr val="404040"/>
            </a:solidFill>
            <a:effectLst/>
          </a:endParaRPr>
        </a:p>
        <a:p>
          <a:r>
            <a:rPr lang="es-CL" sz="1000">
              <a:solidFill>
                <a:srgbClr val="404040"/>
              </a:solidFill>
              <a:effectLst/>
              <a:latin typeface="+mn-lt"/>
              <a:ea typeface="+mn-ea"/>
              <a:cs typeface="+mn-cs"/>
            </a:rPr>
            <a:t>11) TRAMO 11 100.00,01 UF a 200.000 UF.</a:t>
          </a:r>
          <a:endParaRPr lang="es-CL" sz="1000">
            <a:solidFill>
              <a:srgbClr val="404040"/>
            </a:solidFill>
            <a:effectLst/>
          </a:endParaRPr>
        </a:p>
        <a:p>
          <a:r>
            <a:rPr lang="es-CL" sz="1000">
              <a:solidFill>
                <a:srgbClr val="404040"/>
              </a:solidFill>
              <a:effectLst/>
              <a:latin typeface="+mn-lt"/>
              <a:ea typeface="+mn-ea"/>
              <a:cs typeface="+mn-cs"/>
            </a:rPr>
            <a:t>12) TRAMO 12 200.000,01 UF a 600.000 UF.</a:t>
          </a:r>
          <a:endParaRPr lang="es-CL" sz="1000">
            <a:solidFill>
              <a:srgbClr val="404040"/>
            </a:solidFill>
            <a:effectLst/>
          </a:endParaRPr>
        </a:p>
        <a:p>
          <a:r>
            <a:rPr lang="es-CL" sz="1000">
              <a:solidFill>
                <a:srgbClr val="404040"/>
              </a:solidFill>
              <a:effectLst/>
              <a:latin typeface="+mn-lt"/>
              <a:ea typeface="+mn-ea"/>
              <a:cs typeface="+mn-cs"/>
            </a:rPr>
            <a:t>13) TRAMO 13 600.000,01 UF a 1.000.000 UF.</a:t>
          </a:r>
          <a:endParaRPr lang="es-CL" sz="1000">
            <a:solidFill>
              <a:srgbClr val="404040"/>
            </a:solidFill>
            <a:effectLst/>
          </a:endParaRPr>
        </a:p>
        <a:p>
          <a:r>
            <a:rPr lang="es-CL" sz="1000">
              <a:solidFill>
                <a:srgbClr val="404040"/>
              </a:solidFill>
              <a:effectLst/>
              <a:latin typeface="+mn-lt"/>
              <a:ea typeface="+mn-ea"/>
              <a:cs typeface="+mn-cs"/>
            </a:rPr>
            <a:t>14) TRAMO 14 1.000.000,01 UF a 3.000.000 UF.</a:t>
          </a:r>
          <a:endParaRPr lang="es-CL" sz="1000">
            <a:solidFill>
              <a:srgbClr val="404040"/>
            </a:solidFill>
            <a:effectLst/>
          </a:endParaRPr>
        </a:p>
        <a:p>
          <a:r>
            <a:rPr lang="es-CL" sz="1000">
              <a:solidFill>
                <a:srgbClr val="404040"/>
              </a:solidFill>
              <a:effectLst/>
              <a:latin typeface="+mn-lt"/>
              <a:ea typeface="+mn-ea"/>
              <a:cs typeface="+mn-cs"/>
            </a:rPr>
            <a:t>15) TRAMO 15 3.000.000,01 UF a 15.000.000 UF.</a:t>
          </a:r>
          <a:endParaRPr lang="es-CL" sz="1000">
            <a:solidFill>
              <a:srgbClr val="404040"/>
            </a:solidFill>
            <a:effectLst/>
          </a:endParaRPr>
        </a:p>
        <a:p>
          <a:r>
            <a:rPr lang="es-CL" sz="1000">
              <a:solidFill>
                <a:srgbClr val="404040"/>
              </a:solidFill>
              <a:effectLst/>
              <a:latin typeface="+mn-lt"/>
              <a:ea typeface="+mn-ea"/>
              <a:cs typeface="+mn-cs"/>
            </a:rPr>
            <a:t>16) TRAMO 16 15.000.000,01 UF a 30.000.000 UF.</a:t>
          </a:r>
          <a:endParaRPr lang="es-CL" sz="1000">
            <a:solidFill>
              <a:srgbClr val="404040"/>
            </a:solidFill>
            <a:effectLst/>
          </a:endParaRPr>
        </a:p>
        <a:p>
          <a:r>
            <a:rPr lang="es-CL" sz="1000">
              <a:solidFill>
                <a:srgbClr val="404040"/>
              </a:solidFill>
              <a:effectLst/>
              <a:latin typeface="+mn-lt"/>
              <a:ea typeface="+mn-ea"/>
              <a:cs typeface="+mn-cs"/>
            </a:rPr>
            <a:t>17) TRAMO 17 30.000.000,01 UF a 60.000.000 UF.</a:t>
          </a:r>
          <a:endParaRPr lang="es-CL" sz="1000">
            <a:solidFill>
              <a:srgbClr val="404040"/>
            </a:solidFill>
            <a:effectLst/>
          </a:endParaRPr>
        </a:p>
        <a:p>
          <a:r>
            <a:rPr lang="es-CL" sz="1000">
              <a:solidFill>
                <a:srgbClr val="404040"/>
              </a:solidFill>
              <a:effectLst/>
              <a:latin typeface="+mn-lt"/>
              <a:ea typeface="+mn-ea"/>
              <a:cs typeface="+mn-cs"/>
            </a:rPr>
            <a:t>18) TRAMO 18 más de 60.000.000 UF.</a:t>
          </a:r>
          <a:endParaRPr lang="es-CL" sz="1000">
            <a:solidFill>
              <a:srgbClr val="404040"/>
            </a:solidFill>
            <a:effectLst/>
          </a:endParaRPr>
        </a:p>
        <a:p>
          <a:endParaRPr lang="es-CL" sz="1000">
            <a:solidFill>
              <a:srgbClr val="404040"/>
            </a:solidFill>
            <a:effectLst/>
            <a:latin typeface="+mn-lt"/>
            <a:ea typeface="+mn-ea"/>
            <a:cs typeface="+mn-cs"/>
          </a:endParaRPr>
        </a:p>
        <a:p>
          <a:r>
            <a:rPr lang="es-CL" sz="1000">
              <a:solidFill>
                <a:srgbClr val="404040"/>
              </a:solidFill>
              <a:effectLst/>
              <a:latin typeface="+mn-lt"/>
              <a:ea typeface="+mn-ea"/>
              <a:cs typeface="+mn-cs"/>
            </a:rPr>
            <a:t>La información de “género asociado al RUT” corresponde al género que registra el SII en sus bases de datos del RUT empresa. En caso de ser una persona natural de la cual se tenga este dato se informa “Femenino” o “Masculino”; en caso contrario se informa “Persona Jurídica y otros”.</a:t>
          </a:r>
          <a:endParaRPr lang="es-CL" sz="1000">
            <a:solidFill>
              <a:srgbClr val="404040"/>
            </a:solidFill>
            <a:effectLst/>
          </a:endParaRPr>
        </a:p>
        <a:p>
          <a:r>
            <a:rPr lang="es-CL" sz="1000">
              <a:solidFill>
                <a:srgbClr val="404040"/>
              </a:solidFill>
              <a:effectLst/>
              <a:latin typeface="+mn-lt"/>
              <a:ea typeface="+mn-ea"/>
              <a:cs typeface="+mn-cs"/>
            </a:rPr>
            <a:t>Los trabajadores  dependientes y sus respectivas remuneraciones corresponden a todos aquellos trabajadores dependientes informados por sus empleadores en el formulario 1887. </a:t>
          </a:r>
          <a:endParaRPr lang="es-CL" sz="1000">
            <a:solidFill>
              <a:srgbClr val="404040"/>
            </a:solidFill>
            <a:effectLst/>
          </a:endParaRPr>
        </a:p>
        <a:p>
          <a:r>
            <a:rPr lang="es-CL" sz="1000">
              <a:solidFill>
                <a:srgbClr val="404040"/>
              </a:solidFill>
              <a:effectLst/>
              <a:latin typeface="+mn-lt"/>
              <a:ea typeface="+mn-ea"/>
              <a:cs typeface="+mn-cs"/>
            </a:rPr>
            <a:t>Los trabajadores </a:t>
          </a:r>
          <a:r>
            <a:rPr lang="es-CL" sz="1000" baseline="0">
              <a:solidFill>
                <a:srgbClr val="404040"/>
              </a:solidFill>
              <a:effectLst/>
              <a:latin typeface="+mn-lt"/>
              <a:ea typeface="+mn-ea"/>
              <a:cs typeface="+mn-cs"/>
            </a:rPr>
            <a:t> a honorarios</a:t>
          </a:r>
          <a:r>
            <a:rPr lang="es-CL" sz="1000">
              <a:solidFill>
                <a:srgbClr val="404040"/>
              </a:solidFill>
              <a:effectLst/>
              <a:latin typeface="+mn-lt"/>
              <a:ea typeface="+mn-ea"/>
              <a:cs typeface="+mn-cs"/>
            </a:rPr>
            <a:t> y sus respectivos honorarios corresponden a todos aquellos trabajadores independientes informados por sus empleadores en el formulario 1879. </a:t>
          </a:r>
          <a:endParaRPr lang="es-CL" sz="1000">
            <a:solidFill>
              <a:srgbClr val="404040"/>
            </a:solidFill>
            <a:effectLst/>
          </a:endParaRPr>
        </a:p>
        <a:p>
          <a:r>
            <a:rPr lang="es-CL" sz="1000">
              <a:solidFill>
                <a:srgbClr val="404040"/>
              </a:solidFill>
              <a:effectLst/>
              <a:latin typeface="+mn-lt"/>
              <a:ea typeface="+mn-ea"/>
              <a:cs typeface="+mn-cs"/>
            </a:rPr>
            <a:t>En el campo “Número de trabajadores informados” los trabajadores se contabilizan por empleador, por lo que aquellos con más de una relación de dependencia laboral en el año se cuentan en cada una de ellas. </a:t>
          </a:r>
          <a:endParaRPr lang="es-CL" sz="1000">
            <a:solidFill>
              <a:srgbClr val="404040"/>
            </a:solidFill>
            <a:effectLst/>
          </a:endParaRPr>
        </a:p>
        <a:p>
          <a:r>
            <a:rPr lang="es-CL" sz="1000">
              <a:solidFill>
                <a:srgbClr val="404040"/>
              </a:solidFill>
              <a:effectLst/>
              <a:latin typeface="+mn-lt"/>
              <a:ea typeface="+mn-ea"/>
              <a:cs typeface="+mn-cs"/>
            </a:rPr>
            <a:t>El número de trabajadores se encuentra asociado a la dirección del domicilio o casa matriz de la empresa y no necesariamente donde el trabajador presta sus servicios.</a:t>
          </a:r>
          <a:endParaRPr lang="es-CL" sz="1000">
            <a:solidFill>
              <a:srgbClr val="404040"/>
            </a:solidFill>
            <a:effectLst/>
          </a:endParaRPr>
        </a:p>
        <a:p>
          <a:r>
            <a:rPr lang="es-CL" sz="1000">
              <a:solidFill>
                <a:srgbClr val="404040"/>
              </a:solidFill>
              <a:effectLst/>
              <a:latin typeface="+mn-lt"/>
              <a:ea typeface="+mn-ea"/>
              <a:cs typeface="+mn-cs"/>
            </a:rPr>
            <a:t>La columna “Renta neta informada” corresponde al campo Renta Total Neta Pagada (Art. 42° N° 1, Ley de la Renta) informada en el formulario 1887, que corresponde a la suma de las rentas mensuales, descontadas las cotizaciones previsionales de carácter obligatorio y/o voluntaria, pagadas al trabajador.</a:t>
          </a:r>
          <a:endParaRPr lang="es-CL" sz="1000">
            <a:solidFill>
              <a:srgbClr val="404040"/>
            </a:solidFill>
            <a:effectLst/>
          </a:endParaRPr>
        </a:p>
        <a:p>
          <a:r>
            <a:rPr lang="es-CL" sz="1000">
              <a:solidFill>
                <a:srgbClr val="404040"/>
              </a:solidFill>
              <a:effectLst/>
              <a:latin typeface="+mn-lt"/>
              <a:ea typeface="+mn-ea"/>
              <a:cs typeface="+mn-cs"/>
            </a:rPr>
            <a:t>La columna “Honorarios pagados informados” corresponde a</a:t>
          </a:r>
          <a:r>
            <a:rPr lang="es-CL" sz="1000" baseline="0">
              <a:solidFill>
                <a:srgbClr val="404040"/>
              </a:solidFill>
              <a:effectLst/>
              <a:latin typeface="+mn-lt"/>
              <a:ea typeface="+mn-ea"/>
              <a:cs typeface="+mn-cs"/>
            </a:rPr>
            <a:t>l monto de la retención </a:t>
          </a:r>
          <a:r>
            <a:rPr lang="es-CL" sz="1000">
              <a:solidFill>
                <a:srgbClr val="404040"/>
              </a:solidFill>
              <a:effectLst/>
              <a:latin typeface="+mn-lt"/>
              <a:ea typeface="+mn-ea"/>
              <a:cs typeface="+mn-cs"/>
            </a:rPr>
            <a:t>informada en el formulario 1879 dividido</a:t>
          </a:r>
          <a:r>
            <a:rPr lang="es-CL" sz="1000" baseline="0">
              <a:solidFill>
                <a:srgbClr val="404040"/>
              </a:solidFill>
              <a:effectLst/>
              <a:latin typeface="+mn-lt"/>
              <a:ea typeface="+mn-ea"/>
              <a:cs typeface="+mn-cs"/>
            </a:rPr>
            <a:t> por el porcentaje de retención correspondiente</a:t>
          </a:r>
          <a:r>
            <a:rPr lang="es-CL" sz="1000">
              <a:solidFill>
                <a:srgbClr val="404040"/>
              </a:solidFill>
              <a:effectLst/>
              <a:latin typeface="+mn-lt"/>
              <a:ea typeface="+mn-ea"/>
              <a:cs typeface="+mn-cs"/>
            </a:rPr>
            <a:t>.</a:t>
          </a:r>
          <a:endParaRPr lang="es-CL" sz="1000">
            <a:solidFill>
              <a:srgbClr val="404040"/>
            </a:solidFill>
            <a:effectLst/>
          </a:endParaRPr>
        </a:p>
        <a:p>
          <a:r>
            <a:rPr lang="es-CL" sz="1000">
              <a:solidFill>
                <a:srgbClr val="404040"/>
              </a:solidFill>
              <a:effectLst/>
              <a:latin typeface="+mn-lt"/>
              <a:ea typeface="+mn-ea"/>
              <a:cs typeface="+mn-cs"/>
            </a:rPr>
            <a:t>La columna “Trabajadores ponderados por meses trabajados” corresponde a la suma, por cada una de las empresas informadas en la categoría correspondiente, de los</a:t>
          </a:r>
          <a:r>
            <a:rPr lang="es-CL" sz="1000" baseline="0">
              <a:solidFill>
                <a:srgbClr val="404040"/>
              </a:solidFill>
              <a:effectLst/>
              <a:latin typeface="+mn-lt"/>
              <a:ea typeface="+mn-ea"/>
              <a:cs typeface="+mn-cs"/>
            </a:rPr>
            <a:t> meses trabajados por cada trabajador </a:t>
          </a:r>
          <a:r>
            <a:rPr lang="es-CL" sz="1000">
              <a:solidFill>
                <a:srgbClr val="404040"/>
              </a:solidFill>
              <a:effectLst/>
              <a:latin typeface="+mn-lt"/>
              <a:ea typeface="+mn-ea"/>
              <a:cs typeface="+mn-cs"/>
            </a:rPr>
            <a:t>y dividido por 12.</a:t>
          </a:r>
          <a:endParaRPr lang="es-CL" sz="1000">
            <a:solidFill>
              <a:srgbClr val="404040"/>
            </a:solidFill>
            <a:effectLst/>
          </a:endParaRPr>
        </a:p>
        <a:p>
          <a:endParaRPr lang="es-CL" sz="1000" b="1">
            <a:solidFill>
              <a:srgbClr val="404040"/>
            </a:solidFill>
            <a:effectLst/>
            <a:latin typeface="+mn-lt"/>
            <a:ea typeface="+mn-ea"/>
            <a:cs typeface="+mn-cs"/>
          </a:endParaRPr>
        </a:p>
        <a:p>
          <a:r>
            <a:rPr lang="es-CL" sz="1000" b="1">
              <a:solidFill>
                <a:srgbClr val="404040"/>
              </a:solidFill>
              <a:effectLst/>
              <a:latin typeface="+mn-lt"/>
              <a:ea typeface="+mn-ea"/>
              <a:cs typeface="+mn-cs"/>
            </a:rPr>
            <a:t>La información de los campos “Número de trabajadores dependientes”, “Renta neta informada” y “Trabajadores ponderados por meses trabajados” por género se extrae con fecha posterior a la información agregada, lo cual puede generar que la suma no sea exacta producto de rectificación por parte de los contribuyentes, o bien, por procesos de fiscalización. Además, hay casos que no se posee el género del contribuyente, el cual es considerado en la estadística agregada, pero no en el detalle por género.</a:t>
          </a:r>
          <a:endParaRPr lang="es-CL" sz="1000">
            <a:solidFill>
              <a:srgbClr val="404040"/>
            </a:solidFill>
            <a:effectLst/>
          </a:endParaRPr>
        </a:p>
        <a:p>
          <a:r>
            <a:rPr lang="es-CL" sz="1000" b="1">
              <a:solidFill>
                <a:srgbClr val="404040"/>
              </a:solidFill>
              <a:effectLst/>
              <a:latin typeface="+mn-lt"/>
              <a:ea typeface="+mn-ea"/>
              <a:cs typeface="+mn-cs"/>
            </a:rPr>
            <a:t>Todas las cifras presentadas corresponden a estimaciones a partir de información con carácter y fines tributarios, proporcionada, mediante autodeclaración, por parte de los contribuyentes, por lo que representan una aproximación a cifras económicas y estadísticas, y se encuentran sujetas a variación por rectificación del contribuyente, acción fiscalizadora de este Servicio o modificación de las convenciones utilizadas para efectuar estas estimaciones.</a:t>
          </a:r>
          <a:endParaRPr lang="es-CL" sz="1000">
            <a:solidFill>
              <a:srgbClr val="404040"/>
            </a:solidFill>
            <a:effectLst/>
          </a:endParaRPr>
        </a:p>
        <a:p>
          <a:r>
            <a:rPr lang="es-CL" sz="1000" b="1">
              <a:solidFill>
                <a:srgbClr val="404040"/>
              </a:solidFill>
              <a:effectLst/>
              <a:latin typeface="+mn-lt"/>
              <a:ea typeface="+mn-ea"/>
              <a:cs typeface="+mn-cs"/>
            </a:rPr>
            <a:t>La información aquí contenida proviene de antecedentes obtenidos de los contribuyentes por parte del Servicio de Impuestos Internos, razón por la cual, su naturaleza es tributaria y no económica. Se deja constancia expresa que el Servicio de Impuestos Internos no asume responsabilidad alguna por la veracidad de los datos con que se ha elaborado el estudio o estadística, por lo que no otorga respecto de aquéllos garantía alguna en lo que se refiere a la exactitud, vigencia o integridad, ni asume responsabilidad de ninguna especie por el uso o aplicación que se haga de la referida información.</a:t>
          </a:r>
          <a:endParaRPr lang="es-CL" sz="1000">
            <a:solidFill>
              <a:srgbClr val="40404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110606</xdr:colOff>
      <xdr:row>2</xdr:row>
      <xdr:rowOff>86078</xdr:rowOff>
    </xdr:to>
    <xdr:sp macro="" textlink="">
      <xdr:nvSpPr>
        <xdr:cNvPr id="6" name="3 Bisel">
          <a:hlinkClick xmlns:r="http://schemas.openxmlformats.org/officeDocument/2006/relationships" r:id="rId1"/>
          <a:extLst>
            <a:ext uri="{FF2B5EF4-FFF2-40B4-BE49-F238E27FC236}">
              <a16:creationId xmlns:a16="http://schemas.microsoft.com/office/drawing/2014/main" id="{BC32F392-C0A1-40C6-8F33-D567BC4CD368}"/>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86198</xdr:rowOff>
    </xdr:to>
    <xdr:sp macro="" textlink="">
      <xdr:nvSpPr>
        <xdr:cNvPr id="5" name="3 Bisel">
          <a:hlinkClick xmlns:r="http://schemas.openxmlformats.org/officeDocument/2006/relationships" r:id="rId1"/>
          <a:extLst>
            <a:ext uri="{FF2B5EF4-FFF2-40B4-BE49-F238E27FC236}">
              <a16:creationId xmlns:a16="http://schemas.microsoft.com/office/drawing/2014/main" id="{892919A2-2FB2-4C20-BCA7-2323CC5BA5A6}"/>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CD6EF38-F043-4ECC-9A1B-C180BC03416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4" name="3 Bisel">
          <a:hlinkClick xmlns:r="http://schemas.openxmlformats.org/officeDocument/2006/relationships" r:id="rId1"/>
          <a:extLst>
            <a:ext uri="{FF2B5EF4-FFF2-40B4-BE49-F238E27FC236}">
              <a16:creationId xmlns:a16="http://schemas.microsoft.com/office/drawing/2014/main" id="{83E0177A-6EE0-44FB-82E8-8E424E06EBEE}"/>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86262</xdr:rowOff>
    </xdr:to>
    <xdr:sp macro="" textlink="">
      <xdr:nvSpPr>
        <xdr:cNvPr id="4" name="3 Bisel">
          <a:hlinkClick xmlns:r="http://schemas.openxmlformats.org/officeDocument/2006/relationships" r:id="rId1"/>
          <a:extLst>
            <a:ext uri="{FF2B5EF4-FFF2-40B4-BE49-F238E27FC236}">
              <a16:creationId xmlns:a16="http://schemas.microsoft.com/office/drawing/2014/main" id="{9AFF8AE8-624B-4F0F-B9A6-0AB23143B5E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108744</xdr:colOff>
      <xdr:row>2</xdr:row>
      <xdr:rowOff>70730</xdr:rowOff>
    </xdr:to>
    <xdr:sp macro="" textlink="">
      <xdr:nvSpPr>
        <xdr:cNvPr id="5" name="3 Bisel">
          <a:hlinkClick xmlns:r="http://schemas.openxmlformats.org/officeDocument/2006/relationships" r:id="rId1"/>
          <a:extLst>
            <a:ext uri="{FF2B5EF4-FFF2-40B4-BE49-F238E27FC236}">
              <a16:creationId xmlns:a16="http://schemas.microsoft.com/office/drawing/2014/main" id="{0A989166-E075-4E61-81AD-CAD702E9DABC}"/>
            </a:ext>
          </a:extLst>
        </xdr:cNvPr>
        <xdr:cNvSpPr/>
      </xdr:nvSpPr>
      <xdr:spPr>
        <a:xfrm>
          <a:off x="0" y="0"/>
          <a:ext cx="885825" cy="409575"/>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108744</xdr:colOff>
      <xdr:row>2</xdr:row>
      <xdr:rowOff>70730</xdr:rowOff>
    </xdr:to>
    <xdr:sp macro="" textlink="">
      <xdr:nvSpPr>
        <xdr:cNvPr id="2" name="3 Bisel">
          <a:hlinkClick xmlns:r="http://schemas.openxmlformats.org/officeDocument/2006/relationships" r:id="rId1"/>
          <a:extLst>
            <a:ext uri="{FF2B5EF4-FFF2-40B4-BE49-F238E27FC236}">
              <a16:creationId xmlns:a16="http://schemas.microsoft.com/office/drawing/2014/main" id="{48A7E846-FC08-476F-BCA5-4BA2ED4D23D9}"/>
            </a:ext>
          </a:extLst>
        </xdr:cNvPr>
        <xdr:cNvSpPr/>
      </xdr:nvSpPr>
      <xdr:spPr>
        <a:xfrm>
          <a:off x="0" y="0"/>
          <a:ext cx="907574" cy="404740"/>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108756</xdr:colOff>
      <xdr:row>2</xdr:row>
      <xdr:rowOff>85725</xdr:rowOff>
    </xdr:to>
    <xdr:sp macro="" textlink="">
      <xdr:nvSpPr>
        <xdr:cNvPr id="5" name="3 Bisel">
          <a:hlinkClick xmlns:r="http://schemas.openxmlformats.org/officeDocument/2006/relationships" r:id="rId1"/>
          <a:extLst>
            <a:ext uri="{FF2B5EF4-FFF2-40B4-BE49-F238E27FC236}">
              <a16:creationId xmlns:a16="http://schemas.microsoft.com/office/drawing/2014/main" id="{7A9060A1-547B-4269-908C-C881D32CA49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theme/theme1.xml><?xml version="1.0" encoding="utf-8"?>
<a:theme xmlns:a="http://schemas.openxmlformats.org/drawingml/2006/main" name="Tema de Office">
  <a:themeElements>
    <a:clrScheme name="PPT_SubturismoMAY19">
      <a:dk1>
        <a:srgbClr val="000000"/>
      </a:dk1>
      <a:lt1>
        <a:srgbClr val="FFFFFF"/>
      </a:lt1>
      <a:dk2>
        <a:srgbClr val="4B4B4B"/>
      </a:dk2>
      <a:lt2>
        <a:srgbClr val="FFFFFF"/>
      </a:lt2>
      <a:accent1>
        <a:srgbClr val="7E7F7E"/>
      </a:accent1>
      <a:accent2>
        <a:srgbClr val="FEBA14"/>
      </a:accent2>
      <a:accent3>
        <a:srgbClr val="004553"/>
      </a:accent3>
      <a:accent4>
        <a:srgbClr val="007E7F"/>
      </a:accent4>
      <a:accent5>
        <a:srgbClr val="00B9BD"/>
      </a:accent5>
      <a:accent6>
        <a:srgbClr val="A1CBFE"/>
      </a:accent6>
      <a:hlink>
        <a:srgbClr val="0D69A6"/>
      </a:hlink>
      <a:folHlink>
        <a:srgbClr val="0E69A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gob.cl/estadisticas/sociales/mercado-laboral/empleo-en-las-actividades-caracteristicas-del-turismo" TargetMode="External"/><Relationship Id="rId1" Type="http://schemas.openxmlformats.org/officeDocument/2006/relationships/hyperlink" Target="https://www.ine.cl/docs/default-source/empleo-en-las-actividades-caracteristicas-del-turismo/metodologias/documento/metodolog%C3%ADa-estimaci%C3%B3n-sint%C3%A9tica-del-empleo-en-las-actividades-caracter%C3%ADsticas-del-turismo-(act).pdf"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diariooficial.interior.gob.cl/publicaciones/2020/12/17/42832/01/1865779.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1:AA49"/>
  <sheetViews>
    <sheetView showGridLines="0" tabSelected="1" workbookViewId="0">
      <selection activeCell="I2" sqref="I2"/>
    </sheetView>
  </sheetViews>
  <sheetFormatPr baseColWidth="10" defaultColWidth="11.453125" defaultRowHeight="15" customHeight="1" x14ac:dyDescent="0.3"/>
  <cols>
    <col min="1" max="5" width="11.453125" style="132"/>
    <col min="6" max="6" width="12.90625" style="132" customWidth="1"/>
    <col min="7" max="7" width="12.453125" style="207" customWidth="1"/>
    <col min="8" max="8" width="11.453125" style="163" customWidth="1"/>
    <col min="9" max="11" width="11.453125" style="207" customWidth="1"/>
    <col min="12" max="12" width="33.90625" style="207" customWidth="1"/>
    <col min="13" max="13" width="11.453125" style="207" customWidth="1"/>
    <col min="14" max="16" width="11.453125" style="207"/>
    <col min="17" max="16384" width="11.453125" style="132"/>
  </cols>
  <sheetData>
    <row r="1" spans="7:26" ht="15" customHeight="1" x14ac:dyDescent="0.3">
      <c r="G1" s="132"/>
      <c r="H1" s="61"/>
      <c r="I1" s="132"/>
      <c r="J1" s="132"/>
      <c r="K1" s="132"/>
      <c r="L1" s="132"/>
    </row>
    <row r="2" spans="7:26" ht="26.25" customHeight="1" x14ac:dyDescent="0.3">
      <c r="G2" s="132"/>
      <c r="H2" s="61"/>
      <c r="I2" s="132"/>
      <c r="J2" s="132"/>
      <c r="K2" s="132"/>
      <c r="L2" s="132"/>
    </row>
    <row r="3" spans="7:26" ht="26.25" customHeight="1" x14ac:dyDescent="0.3">
      <c r="G3" s="132"/>
      <c r="H3" s="385"/>
      <c r="I3" s="132"/>
      <c r="J3" s="132"/>
      <c r="K3" s="132"/>
      <c r="L3" s="132"/>
    </row>
    <row r="4" spans="7:26" ht="21" customHeight="1" x14ac:dyDescent="0.3">
      <c r="G4" s="132"/>
      <c r="H4" s="385"/>
      <c r="I4" s="132"/>
      <c r="J4" s="132"/>
      <c r="K4" s="132"/>
      <c r="L4" s="132"/>
      <c r="M4" s="208"/>
      <c r="N4" s="208"/>
      <c r="O4" s="208"/>
      <c r="P4" s="208"/>
      <c r="Q4" s="144"/>
      <c r="R4" s="144"/>
      <c r="S4" s="144"/>
      <c r="T4" s="144"/>
      <c r="U4" s="144"/>
      <c r="V4" s="144"/>
      <c r="W4" s="144"/>
      <c r="X4" s="144"/>
    </row>
    <row r="5" spans="7:26" ht="15" customHeight="1" x14ac:dyDescent="0.3">
      <c r="G5" s="132"/>
      <c r="H5" s="61"/>
      <c r="I5" s="132"/>
      <c r="J5" s="132"/>
      <c r="K5" s="132"/>
      <c r="L5" s="144"/>
      <c r="M5" s="208"/>
      <c r="N5" s="208"/>
      <c r="O5" s="208"/>
      <c r="P5" s="208"/>
      <c r="Q5" s="144"/>
      <c r="R5" s="144"/>
      <c r="S5" s="144"/>
      <c r="T5" s="144"/>
      <c r="U5" s="144"/>
      <c r="V5" s="144"/>
      <c r="W5" s="144"/>
      <c r="X5" s="144"/>
    </row>
    <row r="6" spans="7:26" ht="15" customHeight="1" x14ac:dyDescent="0.3">
      <c r="G6" s="386" t="s">
        <v>0</v>
      </c>
      <c r="H6" s="387" t="s">
        <v>1077</v>
      </c>
      <c r="I6" s="132"/>
      <c r="J6" s="132"/>
      <c r="K6" s="132"/>
      <c r="L6" s="132"/>
      <c r="Q6" s="144"/>
      <c r="R6" s="144"/>
      <c r="S6" s="144"/>
      <c r="T6" s="144"/>
      <c r="U6" s="144"/>
      <c r="V6" s="144"/>
      <c r="W6" s="144"/>
      <c r="X6" s="144"/>
      <c r="Y6" s="144"/>
      <c r="Z6" s="144"/>
    </row>
    <row r="7" spans="7:26" ht="15" customHeight="1" x14ac:dyDescent="0.3">
      <c r="G7" s="132"/>
      <c r="H7" s="61"/>
      <c r="I7" s="132"/>
      <c r="J7" s="132"/>
      <c r="K7" s="132"/>
      <c r="L7" s="132"/>
      <c r="Q7" s="144"/>
      <c r="R7" s="144"/>
      <c r="S7" s="144"/>
      <c r="T7" s="144"/>
      <c r="U7" s="144"/>
      <c r="V7" s="144"/>
      <c r="W7" s="144"/>
      <c r="X7" s="144"/>
      <c r="Y7" s="144"/>
      <c r="Z7" s="144"/>
    </row>
    <row r="8" spans="7:26" ht="15" customHeight="1" x14ac:dyDescent="0.3">
      <c r="G8" s="386" t="s">
        <v>1</v>
      </c>
      <c r="H8" s="387" t="s">
        <v>1078</v>
      </c>
      <c r="I8" s="132"/>
      <c r="J8" s="132"/>
      <c r="K8" s="132"/>
      <c r="L8" s="132"/>
      <c r="P8" s="208"/>
      <c r="Q8" s="144"/>
      <c r="R8" s="144"/>
      <c r="S8" s="144"/>
      <c r="T8" s="144"/>
      <c r="U8" s="144"/>
      <c r="V8" s="144"/>
      <c r="W8" s="144"/>
      <c r="X8" s="144"/>
      <c r="Y8" s="144"/>
      <c r="Z8" s="144"/>
    </row>
    <row r="9" spans="7:26" ht="15" customHeight="1" x14ac:dyDescent="0.3">
      <c r="G9" s="132"/>
      <c r="H9" s="61"/>
      <c r="I9" s="132"/>
      <c r="J9" s="132"/>
      <c r="K9" s="132"/>
      <c r="L9" s="132"/>
      <c r="P9" s="208"/>
      <c r="Q9" s="144"/>
      <c r="R9" s="144"/>
      <c r="S9" s="144"/>
      <c r="T9" s="144"/>
      <c r="U9" s="144"/>
      <c r="V9" s="144"/>
      <c r="W9" s="144"/>
      <c r="X9" s="144"/>
      <c r="Y9" s="144"/>
      <c r="Z9" s="144"/>
    </row>
    <row r="10" spans="7:26" ht="15" customHeight="1" x14ac:dyDescent="0.3">
      <c r="G10" s="386" t="s">
        <v>2</v>
      </c>
      <c r="H10" s="387" t="s">
        <v>1079</v>
      </c>
      <c r="I10" s="132"/>
      <c r="J10" s="132"/>
      <c r="K10" s="132"/>
      <c r="L10" s="132"/>
      <c r="P10" s="208"/>
      <c r="Q10" s="144"/>
      <c r="R10" s="144"/>
      <c r="S10" s="144"/>
      <c r="T10" s="144"/>
      <c r="U10" s="144"/>
      <c r="V10" s="144"/>
      <c r="W10" s="144"/>
      <c r="X10" s="144"/>
      <c r="Y10" s="144"/>
      <c r="Z10" s="144"/>
    </row>
    <row r="11" spans="7:26" ht="15" customHeight="1" x14ac:dyDescent="0.3">
      <c r="G11" s="132"/>
      <c r="H11" s="61"/>
      <c r="I11" s="132"/>
      <c r="J11" s="132"/>
      <c r="K11" s="132"/>
      <c r="L11" s="132"/>
      <c r="P11" s="208"/>
      <c r="Q11" s="144"/>
      <c r="R11" s="144"/>
      <c r="S11" s="144"/>
      <c r="T11" s="144"/>
      <c r="U11" s="144"/>
      <c r="V11" s="144"/>
      <c r="W11" s="160"/>
      <c r="X11" s="160"/>
      <c r="Y11" s="144"/>
      <c r="Z11" s="144"/>
    </row>
    <row r="12" spans="7:26" ht="15" customHeight="1" x14ac:dyDescent="0.3">
      <c r="G12" s="386" t="s">
        <v>3</v>
      </c>
      <c r="H12" s="387" t="s">
        <v>1080</v>
      </c>
      <c r="I12" s="132"/>
      <c r="J12" s="132"/>
      <c r="K12" s="132"/>
      <c r="L12" s="132"/>
      <c r="P12" s="208"/>
      <c r="Q12" s="144"/>
      <c r="R12" s="144"/>
      <c r="S12" s="144"/>
      <c r="T12" s="144"/>
      <c r="U12" s="144"/>
      <c r="V12" s="144"/>
      <c r="W12" s="160"/>
      <c r="X12" s="160"/>
      <c r="Y12" s="144"/>
      <c r="Z12" s="144"/>
    </row>
    <row r="13" spans="7:26" ht="15" customHeight="1" x14ac:dyDescent="0.3">
      <c r="G13" s="132"/>
      <c r="H13" s="61"/>
      <c r="I13" s="132"/>
      <c r="J13" s="132"/>
      <c r="K13" s="132"/>
      <c r="L13" s="132"/>
      <c r="P13" s="208"/>
      <c r="Q13" s="144"/>
      <c r="R13" s="144"/>
      <c r="S13" s="144"/>
      <c r="T13" s="144"/>
      <c r="U13" s="144"/>
      <c r="V13" s="144"/>
      <c r="W13" s="160"/>
      <c r="X13" s="160"/>
      <c r="Y13" s="144"/>
      <c r="Z13" s="144"/>
    </row>
    <row r="14" spans="7:26" ht="15" customHeight="1" x14ac:dyDescent="0.3">
      <c r="G14" s="386" t="s">
        <v>4</v>
      </c>
      <c r="H14" s="387" t="s">
        <v>1081</v>
      </c>
      <c r="I14" s="132"/>
      <c r="J14" s="132"/>
      <c r="K14" s="132"/>
      <c r="L14" s="132"/>
      <c r="W14" s="160"/>
      <c r="X14" s="160"/>
      <c r="Y14" s="144"/>
      <c r="Z14" s="144"/>
    </row>
    <row r="15" spans="7:26" ht="15" customHeight="1" x14ac:dyDescent="0.3">
      <c r="G15" s="132"/>
      <c r="H15" s="61"/>
      <c r="I15" s="132"/>
      <c r="J15" s="132"/>
      <c r="K15" s="132"/>
      <c r="L15" s="132"/>
      <c r="W15" s="160"/>
      <c r="X15" s="160"/>
      <c r="Y15" s="144"/>
      <c r="Z15" s="144"/>
    </row>
    <row r="16" spans="7:26" ht="15" customHeight="1" x14ac:dyDescent="0.3">
      <c r="G16" s="386" t="s">
        <v>5</v>
      </c>
      <c r="H16" s="387" t="s">
        <v>1082</v>
      </c>
      <c r="I16" s="132"/>
      <c r="J16" s="132"/>
      <c r="K16" s="132"/>
      <c r="L16" s="132"/>
      <c r="W16" s="159"/>
      <c r="X16" s="159"/>
    </row>
    <row r="17" spans="7:27" ht="15" customHeight="1" x14ac:dyDescent="0.3">
      <c r="G17" s="132"/>
      <c r="H17" s="61"/>
      <c r="I17" s="132"/>
      <c r="J17" s="132"/>
      <c r="K17" s="132"/>
      <c r="L17" s="132"/>
      <c r="S17" s="159"/>
      <c r="T17" s="159"/>
      <c r="W17" s="159"/>
      <c r="X17" s="159"/>
    </row>
    <row r="18" spans="7:27" ht="15" customHeight="1" x14ac:dyDescent="0.3">
      <c r="G18" s="386" t="s">
        <v>6</v>
      </c>
      <c r="H18" s="387" t="s">
        <v>1083</v>
      </c>
      <c r="I18" s="132"/>
      <c r="J18" s="132"/>
      <c r="K18" s="132"/>
      <c r="L18" s="132"/>
      <c r="Q18" s="159"/>
      <c r="S18" s="160"/>
      <c r="T18" s="160"/>
      <c r="U18" s="144"/>
      <c r="V18" s="144"/>
      <c r="W18" s="160"/>
      <c r="X18" s="160"/>
      <c r="Y18" s="144"/>
      <c r="Z18" s="144"/>
    </row>
    <row r="19" spans="7:27" ht="15" customHeight="1" x14ac:dyDescent="0.3">
      <c r="G19" s="57"/>
      <c r="H19" s="56"/>
      <c r="I19" s="57"/>
      <c r="J19" s="57"/>
      <c r="K19" s="57"/>
      <c r="L19" s="57"/>
      <c r="M19" s="177"/>
      <c r="N19" s="177"/>
      <c r="O19" s="177"/>
      <c r="P19" s="177"/>
      <c r="Q19" s="57"/>
      <c r="R19" s="57"/>
      <c r="S19" s="174"/>
      <c r="T19" s="174"/>
      <c r="U19" s="144"/>
      <c r="V19" s="144"/>
      <c r="W19" s="160"/>
      <c r="X19" s="160"/>
      <c r="Y19" s="144"/>
      <c r="Z19" s="144"/>
    </row>
    <row r="20" spans="7:27" ht="15" customHeight="1" x14ac:dyDescent="0.3">
      <c r="G20" s="388" t="s">
        <v>7</v>
      </c>
      <c r="H20" s="389" t="s">
        <v>1084</v>
      </c>
      <c r="I20" s="57"/>
      <c r="J20" s="57"/>
      <c r="K20" s="57"/>
      <c r="L20" s="57"/>
      <c r="N20" s="177"/>
      <c r="P20" s="177"/>
      <c r="Q20" s="159"/>
      <c r="R20" s="106"/>
      <c r="S20" s="175"/>
      <c r="T20" s="175"/>
      <c r="X20" s="144"/>
      <c r="Y20" s="144"/>
      <c r="Z20" s="144"/>
    </row>
    <row r="21" spans="7:27" ht="15" customHeight="1" x14ac:dyDescent="0.3">
      <c r="G21" s="390"/>
      <c r="H21" s="391"/>
      <c r="I21" s="57"/>
      <c r="J21" s="57"/>
      <c r="K21" s="57"/>
      <c r="L21" s="57"/>
      <c r="M21" s="177"/>
      <c r="N21" s="177"/>
      <c r="O21" s="177"/>
      <c r="P21" s="177"/>
      <c r="Q21" s="57"/>
      <c r="R21" s="106"/>
      <c r="S21" s="175"/>
      <c r="T21" s="175"/>
    </row>
    <row r="22" spans="7:27" ht="15" customHeight="1" x14ac:dyDescent="0.3">
      <c r="G22" s="388" t="s">
        <v>8</v>
      </c>
      <c r="H22" s="389" t="s">
        <v>1085</v>
      </c>
      <c r="I22" s="57"/>
      <c r="J22" s="57"/>
      <c r="K22" s="57"/>
      <c r="L22" s="57"/>
      <c r="N22" s="177"/>
      <c r="P22" s="206"/>
      <c r="Q22" s="159"/>
      <c r="R22" s="106"/>
      <c r="S22" s="174"/>
      <c r="T22" s="174"/>
      <c r="U22" s="144"/>
      <c r="V22" s="144"/>
      <c r="W22" s="144"/>
    </row>
    <row r="23" spans="7:27" ht="15" customHeight="1" x14ac:dyDescent="0.3">
      <c r="G23" s="390"/>
      <c r="H23" s="391"/>
      <c r="I23" s="57"/>
      <c r="J23" s="57"/>
      <c r="K23" s="57"/>
      <c r="L23" s="57"/>
      <c r="M23" s="177"/>
      <c r="N23" s="177"/>
      <c r="O23" s="206"/>
      <c r="P23" s="206"/>
      <c r="Q23" s="106"/>
      <c r="R23" s="106"/>
      <c r="S23" s="174"/>
      <c r="T23" s="174"/>
      <c r="U23" s="144"/>
      <c r="V23" s="144"/>
      <c r="W23" s="144"/>
      <c r="X23" s="159"/>
      <c r="Y23" s="159"/>
    </row>
    <row r="24" spans="7:27" ht="15" customHeight="1" x14ac:dyDescent="0.3">
      <c r="G24" s="388" t="s">
        <v>9</v>
      </c>
      <c r="H24" s="389" t="s">
        <v>1086</v>
      </c>
      <c r="I24" s="57"/>
      <c r="J24" s="57"/>
      <c r="K24" s="57"/>
      <c r="L24" s="57"/>
      <c r="N24" s="177"/>
      <c r="O24" s="177"/>
      <c r="P24" s="177"/>
      <c r="Q24" s="175"/>
      <c r="R24" s="57"/>
      <c r="S24" s="106"/>
      <c r="T24" s="106"/>
      <c r="U24" s="144"/>
      <c r="V24" s="144"/>
      <c r="W24" s="144"/>
      <c r="X24" s="160"/>
      <c r="Y24" s="160"/>
      <c r="Z24" s="144"/>
    </row>
    <row r="25" spans="7:27" ht="15" customHeight="1" x14ac:dyDescent="0.3">
      <c r="G25" s="390"/>
      <c r="H25" s="56"/>
      <c r="I25" s="390"/>
      <c r="J25" s="56"/>
      <c r="K25" s="57"/>
      <c r="L25" s="57"/>
      <c r="M25" s="177"/>
      <c r="N25" s="177"/>
      <c r="O25" s="177"/>
      <c r="P25" s="177"/>
      <c r="Q25" s="57"/>
      <c r="R25" s="57"/>
      <c r="S25" s="175"/>
      <c r="T25" s="57"/>
      <c r="V25" s="161"/>
      <c r="W25" s="144"/>
      <c r="X25" s="160"/>
      <c r="Y25" s="160"/>
      <c r="Z25" s="144"/>
      <c r="AA25" s="144"/>
    </row>
    <row r="26" spans="7:27" ht="15" customHeight="1" x14ac:dyDescent="0.3">
      <c r="G26" s="388" t="s">
        <v>10</v>
      </c>
      <c r="H26" s="389" t="s">
        <v>1087</v>
      </c>
      <c r="I26" s="392"/>
      <c r="J26" s="391"/>
      <c r="K26" s="57"/>
      <c r="L26" s="57"/>
      <c r="M26" s="177"/>
      <c r="N26" s="177"/>
      <c r="O26" s="177"/>
      <c r="P26" s="177"/>
      <c r="Q26" s="175"/>
      <c r="R26" s="57"/>
      <c r="S26" s="175"/>
      <c r="T26" s="57"/>
    </row>
    <row r="27" spans="7:27" ht="15" customHeight="1" x14ac:dyDescent="0.3">
      <c r="G27" s="390"/>
      <c r="H27" s="56"/>
      <c r="I27" s="390"/>
      <c r="J27" s="56"/>
      <c r="K27" s="57"/>
      <c r="L27" s="57"/>
      <c r="M27" s="177"/>
      <c r="N27" s="177"/>
      <c r="O27" s="177"/>
      <c r="P27" s="177"/>
      <c r="Q27" s="57"/>
      <c r="R27" s="57"/>
      <c r="S27" s="175"/>
      <c r="T27" s="57"/>
      <c r="V27" s="161"/>
      <c r="W27" s="144"/>
      <c r="X27" s="144"/>
      <c r="Y27" s="144"/>
      <c r="Z27" s="144"/>
      <c r="AA27" s="144"/>
    </row>
    <row r="28" spans="7:27" ht="15" customHeight="1" x14ac:dyDescent="0.3">
      <c r="G28" s="388" t="s">
        <v>11</v>
      </c>
      <c r="H28" s="389" t="s">
        <v>1088</v>
      </c>
      <c r="I28" s="392"/>
      <c r="J28" s="391"/>
      <c r="K28" s="132"/>
      <c r="L28" s="132"/>
      <c r="M28" s="177"/>
      <c r="Q28" s="175"/>
      <c r="S28" s="159"/>
      <c r="U28" s="159"/>
      <c r="V28" s="159"/>
    </row>
    <row r="29" spans="7:27" ht="15" customHeight="1" x14ac:dyDescent="0.3">
      <c r="G29" s="390"/>
      <c r="H29" s="56"/>
      <c r="I29" s="390"/>
      <c r="J29" s="56"/>
      <c r="K29" s="132"/>
      <c r="L29" s="132"/>
      <c r="Q29"/>
      <c r="U29" s="159"/>
      <c r="V29" s="162"/>
      <c r="W29" s="144"/>
      <c r="X29" s="144"/>
      <c r="Y29" s="144"/>
      <c r="Z29" s="144"/>
      <c r="AA29" s="144"/>
    </row>
    <row r="30" spans="7:27" ht="15" customHeight="1" x14ac:dyDescent="0.3">
      <c r="G30" s="388" t="s">
        <v>12</v>
      </c>
      <c r="H30" s="389" t="s">
        <v>972</v>
      </c>
      <c r="I30" s="392"/>
      <c r="J30" s="391"/>
      <c r="K30" s="61"/>
      <c r="L30" s="61"/>
      <c r="M30" s="177"/>
      <c r="N30" s="163"/>
      <c r="Q30" s="175"/>
      <c r="U30" s="159"/>
      <c r="V30" s="159"/>
    </row>
    <row r="31" spans="7:27" ht="15" customHeight="1" x14ac:dyDescent="0.3">
      <c r="G31" s="390"/>
      <c r="H31" s="56"/>
      <c r="I31" s="390"/>
      <c r="J31" s="56"/>
      <c r="K31" s="61"/>
      <c r="L31" s="61"/>
      <c r="M31" s="163"/>
      <c r="N31" s="163"/>
      <c r="Q31" s="57"/>
      <c r="U31" s="159"/>
      <c r="V31" s="162"/>
      <c r="W31" s="144"/>
      <c r="X31" s="144"/>
      <c r="Y31" s="144"/>
      <c r="Z31" s="144"/>
      <c r="AA31" s="144"/>
    </row>
    <row r="32" spans="7:27" ht="15" customHeight="1" x14ac:dyDescent="0.3">
      <c r="G32" s="388" t="s">
        <v>13</v>
      </c>
      <c r="H32" s="389" t="s">
        <v>1069</v>
      </c>
      <c r="I32" s="392"/>
      <c r="J32" s="391"/>
      <c r="K32" s="61"/>
      <c r="L32" s="61"/>
      <c r="N32" s="163"/>
      <c r="Q32" s="159"/>
      <c r="U32" s="57"/>
      <c r="V32" s="159"/>
    </row>
    <row r="33" spans="7:27" ht="15" customHeight="1" x14ac:dyDescent="0.3">
      <c r="G33" s="390"/>
      <c r="H33" s="56"/>
      <c r="I33" s="390"/>
      <c r="J33" s="56"/>
      <c r="K33" s="61"/>
      <c r="L33" s="61"/>
      <c r="M33" s="163"/>
      <c r="N33" s="163"/>
      <c r="U33" s="159"/>
      <c r="V33" s="162"/>
      <c r="W33" s="144"/>
      <c r="X33" s="144"/>
      <c r="Y33" s="144"/>
      <c r="Z33" s="144"/>
      <c r="AA33" s="144"/>
    </row>
    <row r="34" spans="7:27" ht="15" customHeight="1" x14ac:dyDescent="0.3">
      <c r="G34" s="386" t="s">
        <v>14</v>
      </c>
      <c r="H34" s="387" t="s">
        <v>1194</v>
      </c>
      <c r="I34" s="393"/>
      <c r="J34" s="394"/>
      <c r="K34" s="61"/>
      <c r="L34" s="61"/>
      <c r="N34" s="163"/>
      <c r="Q34" s="159"/>
      <c r="U34" s="159"/>
      <c r="V34" s="162"/>
      <c r="W34" s="144"/>
    </row>
    <row r="35" spans="7:27" ht="15" customHeight="1" x14ac:dyDescent="0.3">
      <c r="G35" s="390"/>
      <c r="H35" s="56"/>
      <c r="I35" s="390"/>
      <c r="J35" s="61"/>
      <c r="K35" s="61"/>
      <c r="L35" s="61"/>
      <c r="M35" s="163"/>
      <c r="N35" s="163"/>
      <c r="U35" s="159"/>
      <c r="V35" s="162"/>
      <c r="W35" s="144"/>
      <c r="X35" s="144"/>
      <c r="Y35" s="144"/>
      <c r="Z35" s="144"/>
      <c r="AA35" s="144"/>
    </row>
    <row r="36" spans="7:27" ht="15" customHeight="1" x14ac:dyDescent="0.3">
      <c r="G36" s="386" t="s">
        <v>15</v>
      </c>
      <c r="H36" s="387" t="s">
        <v>973</v>
      </c>
      <c r="I36" s="61"/>
      <c r="J36" s="61"/>
      <c r="K36" s="61"/>
      <c r="L36" s="61"/>
      <c r="N36" s="163"/>
      <c r="R36" s="175"/>
      <c r="U36" s="159"/>
      <c r="V36" s="162"/>
      <c r="W36" s="144"/>
    </row>
    <row r="37" spans="7:27" ht="15" customHeight="1" x14ac:dyDescent="0.3">
      <c r="G37" s="132"/>
      <c r="H37" s="56"/>
      <c r="I37" s="390"/>
      <c r="J37" s="61"/>
      <c r="K37" s="61"/>
      <c r="L37" s="61"/>
      <c r="M37" s="163"/>
      <c r="N37" s="163"/>
      <c r="U37" s="159"/>
      <c r="V37" s="162"/>
      <c r="W37" s="144"/>
      <c r="X37" s="144"/>
      <c r="Y37" s="144"/>
      <c r="Z37" s="144"/>
      <c r="AA37" s="144"/>
    </row>
    <row r="38" spans="7:27" ht="15" customHeight="1" x14ac:dyDescent="0.3">
      <c r="G38" s="386" t="s">
        <v>16</v>
      </c>
      <c r="H38" s="387" t="s">
        <v>974</v>
      </c>
      <c r="I38" s="61"/>
      <c r="J38" s="61"/>
      <c r="K38" s="61"/>
      <c r="L38" s="61"/>
      <c r="N38" s="163"/>
      <c r="R38" s="175"/>
      <c r="U38" s="159"/>
      <c r="V38" s="162"/>
      <c r="W38" s="144"/>
    </row>
    <row r="39" spans="7:27" ht="15" customHeight="1" x14ac:dyDescent="0.3">
      <c r="G39" s="132"/>
      <c r="H39" s="56"/>
      <c r="I39" s="390"/>
      <c r="J39" s="61"/>
      <c r="K39" s="61"/>
      <c r="L39" s="61"/>
      <c r="M39" s="163"/>
      <c r="N39" s="163"/>
      <c r="U39" s="159"/>
      <c r="V39" s="162"/>
      <c r="W39" s="144"/>
      <c r="X39" s="144"/>
      <c r="Y39" s="144"/>
      <c r="Z39" s="144"/>
      <c r="AA39" s="144"/>
    </row>
    <row r="40" spans="7:27" ht="15" customHeight="1" x14ac:dyDescent="0.3">
      <c r="G40" s="386" t="s">
        <v>17</v>
      </c>
      <c r="H40" s="387" t="s">
        <v>1067</v>
      </c>
      <c r="I40" s="61"/>
      <c r="J40" s="61"/>
      <c r="K40" s="61"/>
      <c r="L40" s="61"/>
      <c r="N40" s="163"/>
      <c r="R40" s="175"/>
      <c r="U40" s="159"/>
      <c r="V40" s="162"/>
      <c r="W40" s="144"/>
    </row>
    <row r="41" spans="7:27" ht="15" customHeight="1" x14ac:dyDescent="0.3">
      <c r="G41" s="132"/>
      <c r="H41" s="61"/>
      <c r="I41" s="61"/>
      <c r="J41" s="61"/>
      <c r="K41" s="61"/>
      <c r="L41" s="61"/>
      <c r="M41" s="163"/>
      <c r="N41" s="163"/>
      <c r="U41" s="159"/>
      <c r="V41" s="162"/>
      <c r="W41" s="144"/>
    </row>
    <row r="42" spans="7:27" ht="15" customHeight="1" x14ac:dyDescent="0.3">
      <c r="G42" s="386" t="s">
        <v>18</v>
      </c>
      <c r="H42" s="387" t="s">
        <v>19</v>
      </c>
      <c r="I42" s="61"/>
      <c r="J42" s="61"/>
      <c r="K42" s="61"/>
      <c r="L42" s="61"/>
      <c r="N42" s="163"/>
      <c r="R42" s="175"/>
      <c r="U42" s="159"/>
      <c r="V42" s="162"/>
      <c r="W42" s="144"/>
    </row>
    <row r="43" spans="7:27" ht="15" customHeight="1" x14ac:dyDescent="0.3">
      <c r="G43" s="132"/>
      <c r="H43" s="61"/>
      <c r="I43" s="61"/>
      <c r="J43" s="61"/>
      <c r="K43" s="61"/>
      <c r="L43" s="61"/>
      <c r="M43" s="163"/>
      <c r="N43" s="163"/>
      <c r="U43" s="159"/>
      <c r="V43" s="162"/>
      <c r="W43" s="144"/>
    </row>
    <row r="44" spans="7:27" ht="15" customHeight="1" x14ac:dyDescent="0.3">
      <c r="G44" s="386" t="s">
        <v>20</v>
      </c>
      <c r="H44" s="387" t="s">
        <v>21</v>
      </c>
      <c r="I44" s="61"/>
      <c r="J44" s="61"/>
      <c r="K44" s="61"/>
      <c r="L44" s="61"/>
      <c r="N44" s="163"/>
      <c r="R44" s="175"/>
      <c r="U44" s="159"/>
      <c r="V44" s="159"/>
      <c r="X44" s="144"/>
      <c r="Y44" s="144"/>
      <c r="Z44" s="144"/>
      <c r="AA44" s="144"/>
    </row>
    <row r="45" spans="7:27" ht="15" customHeight="1" x14ac:dyDescent="0.3">
      <c r="G45" s="395"/>
      <c r="H45" s="61"/>
      <c r="I45" s="61"/>
      <c r="J45" s="61"/>
      <c r="K45" s="61"/>
      <c r="L45" s="61"/>
      <c r="M45" s="163"/>
      <c r="N45" s="163"/>
      <c r="U45" s="159"/>
      <c r="V45" s="159"/>
      <c r="X45" s="144"/>
      <c r="Y45" s="144"/>
      <c r="Z45" s="144"/>
      <c r="AA45" s="144"/>
    </row>
    <row r="46" spans="7:27" ht="15" customHeight="1" x14ac:dyDescent="0.3">
      <c r="G46" s="386" t="s">
        <v>1061</v>
      </c>
      <c r="H46" s="387" t="s">
        <v>1060</v>
      </c>
      <c r="I46" s="61"/>
      <c r="J46" s="61"/>
      <c r="K46" s="61"/>
      <c r="L46" s="61"/>
      <c r="M46" s="163"/>
      <c r="N46" s="163"/>
      <c r="V46" s="159"/>
    </row>
    <row r="47" spans="7:27" ht="15" customHeight="1" x14ac:dyDescent="0.3">
      <c r="G47" s="386"/>
      <c r="H47" s="394"/>
      <c r="I47" s="61"/>
      <c r="J47" s="61"/>
      <c r="K47" s="61"/>
      <c r="L47" s="61"/>
      <c r="M47" s="209"/>
      <c r="N47" s="209"/>
      <c r="U47" s="159"/>
      <c r="V47" s="159"/>
    </row>
    <row r="48" spans="7:27" ht="15" customHeight="1" x14ac:dyDescent="0.3">
      <c r="G48" s="132"/>
      <c r="H48" s="61"/>
      <c r="I48" s="132"/>
      <c r="J48" s="132"/>
      <c r="K48" s="132"/>
      <c r="L48" s="132"/>
    </row>
    <row r="49" spans="7:12" ht="15" customHeight="1" x14ac:dyDescent="0.3">
      <c r="G49" s="132"/>
      <c r="H49" s="61"/>
      <c r="I49" s="132"/>
      <c r="J49" s="132"/>
      <c r="K49" s="132"/>
      <c r="L49" s="132"/>
    </row>
  </sheetData>
  <hyperlinks>
    <hyperlink ref="G6" location="'C1'!A1" display="CUADRO 1." xr:uid="{00000000-0004-0000-0000-000000000000}"/>
    <hyperlink ref="G8" location="'C2'!A1" display="CUADRO 2." xr:uid="{00000000-0004-0000-0000-000001000000}"/>
    <hyperlink ref="G10" location="'C3'!A1" display="CUADRO 3." xr:uid="{00000000-0004-0000-0000-000002000000}"/>
    <hyperlink ref="G12" location="'C4'!A1" display="CUADRO 4." xr:uid="{00000000-0004-0000-0000-000003000000}"/>
    <hyperlink ref="G14" location="'C5'!A1" display="CUADRO 5" xr:uid="{00000000-0004-0000-0000-000004000000}"/>
    <hyperlink ref="G16" location="'C6'!A1" display="CUADRO 6" xr:uid="{00000000-0004-0000-0000-000005000000}"/>
    <hyperlink ref="G18" location="'C7'!A1" display="CUADRO 7" xr:uid="{00000000-0004-0000-0000-000006000000}"/>
    <hyperlink ref="G22" location="'C9'!A1" display="CUADRO 9" xr:uid="{00000000-0004-0000-0000-000008000000}"/>
    <hyperlink ref="G24" location="'C10'!A1" display="CUADRO 10" xr:uid="{00000000-0004-0000-0000-000009000000}"/>
    <hyperlink ref="G26" location="'C11'!A1" display="CUADRO 11" xr:uid="{00000000-0004-0000-0000-00000A000000}"/>
    <hyperlink ref="G28" location="'C12'!A1" display="CUADRO 12" xr:uid="{00000000-0004-0000-0000-00000B000000}"/>
    <hyperlink ref="G30" location="'C13'!A1" display="CUADRO 13" xr:uid="{00000000-0004-0000-0000-00000C000000}"/>
    <hyperlink ref="G32" location="'C14'!A1" display="CUADRO 14" xr:uid="{00000000-0004-0000-0000-00000D000000}"/>
    <hyperlink ref="G40" location="'A1'!A1" display="ANEXO 1" xr:uid="{00000000-0004-0000-0000-00000E000000}"/>
    <hyperlink ref="G42" location="'A2'!A1" display="ANEXO 2" xr:uid="{00000000-0004-0000-0000-00000F000000}"/>
    <hyperlink ref="G44" location="'A3'!A1" display="ANEXO 3" xr:uid="{00000000-0004-0000-0000-000010000000}"/>
    <hyperlink ref="H6" location="'C1'!A1" display="LLEGADA DE TURISTAS INTERNACIONALES SEGÚN SUBREGIONES DEL MUNDO" xr:uid="{00000000-0004-0000-0000-000012000000}"/>
    <hyperlink ref="H8" location="'C2'!A1" display="LLEGADAS DE TURISTAS EXTRANJEROS A CHILE POR MES, SEGÚN NACIONALIDAD" xr:uid="{00000000-0004-0000-0000-000013000000}"/>
    <hyperlink ref="H10" location="'C3'!A1" display="LLEGADAS DE TURISTAS EXTRANJEROS POR MES, SEGÚN PASO FRONTERIZO" xr:uid="{00000000-0004-0000-0000-000014000000}"/>
    <hyperlink ref="H12" location="'C4'!A1" display="SALIDAS DE CHILENOS AL EXTRANJERO, SEGÚN PAÍS DE DESTINO" xr:uid="{00000000-0004-0000-0000-000015000000}"/>
    <hyperlink ref="H14" location="'C5'!A1" display="LLEGADA DE VISITANTES, GASTO TOTAL INDIVIDUAL E INGRESOS DE DIVISAS TOTALES" xr:uid="{00000000-0004-0000-0000-000016000000}"/>
    <hyperlink ref="H16" location="'C6'!A1" display="RESIDENTES EN CHILE SALIDOS POR MOTIVOS TURÍSTICOS, GASTO PROMEDIO TOTAL INDIVIDUAL Y EGRESO DE DIVISAS TOTALES" xr:uid="{00000000-0004-0000-0000-000017000000}"/>
    <hyperlink ref="H18" location="'C7'!A1" display="NÚMERO DE VISITANTES A UNIDADES DEL SISTEMA NACIONAL DE ÁREAS SILVESTRES  PROTEGIDAS (SNASPE), SEGÚN REGIÓN" xr:uid="{00000000-0004-0000-0000-000018000000}"/>
    <hyperlink ref="H20" location="'C8'!A1" display="TRÁFICO AÉREO INTERNACIONAL DE PASAJEROS CON RELACIÓN A CHILE" xr:uid="{00000000-0004-0000-0000-000019000000}"/>
    <hyperlink ref="H22" location="'C9'!A1" display="TRÁFICO AÉREO NACIONAL DE PASAJEROS ENTRE PARES DE CIUDADES" xr:uid="{00000000-0004-0000-0000-00001A000000}"/>
    <hyperlink ref="H40" location="'A1'!A1" display="DESAGREGACIÓN COMUNAL DE LOS DESTINOS TURÍSTICOS DE LA EMAT (INE)" xr:uid="{00000000-0004-0000-0000-00001B000000}"/>
    <hyperlink ref="H42" location="'A2'!A1" display="DESAGREGACIÓN DE LAS ACTIVIDADES CARÁCTERÍSTICAS DEL TURISMO, SEGÚN CODIGO DE ACTIVIDAD ECONÓMICA (CIIU REV.3)" xr:uid="{00000000-0004-0000-0000-00001C000000}"/>
    <hyperlink ref="H44" location="'A3'!A1" display="TAMAÑO DE EMPRESAS, SEGÚN TRAMO DE VENTAS (UF)" xr:uid="{00000000-0004-0000-0000-00001D000000}"/>
    <hyperlink ref="G34" location="'C15'!A1" display="CUADRO 15" xr:uid="{00000000-0004-0000-0000-00001F000000}"/>
    <hyperlink ref="H24" location="'C10'!Área_de_impresión" display="PRINCIPALES ESTADÍSTICAS DE ESTABLECIMIENTOS DE ALOJAMIENTO TURÍSTICO, SEGÚN REGIÓN" xr:uid="{00000000-0004-0000-0000-000020000000}"/>
    <hyperlink ref="H28" location="'C12'!A1" display="NÚMERO DE EMPRESAS SEGÚN ACTIVIDAD CARACTERÍSTICA DEL TURISMO (ACT), POR TAMAÑO DE EMPRESA, TOTAL NACIONAL. PERÍODO COMERCIAL 2019" xr:uid="{00000000-0004-0000-0000-000021000000}"/>
    <hyperlink ref="H30" location="'C13'!A1" display="NÚMERO DE EMPRESAS (ACT Y RESTO) SEGÚN RUBRO ECONÓMICO, POR TAMAÑO DE EMPRESA, TOTAL NACIONAL. PERÍODO COMERCIAL 2019" xr:uid="{00000000-0004-0000-0000-000022000000}"/>
    <hyperlink ref="H32" location="'C14'!A1" display="NÚMERO OCUPADOS TOTAL NACIONAL SEGÚN ACTIVIDADES CARACTERÍSTICAS DEL TURISMO (ACT) Y SEXO. AÑO 2020" xr:uid="{00000000-0004-0000-0000-000023000000}"/>
    <hyperlink ref="H34" location="'C15'!A1" display="NÚMERO TOTAL RECALADAS, CRUCERISTAS Y TRIPULANTES. 2019/2020" xr:uid="{00000000-0004-0000-0000-000024000000}"/>
    <hyperlink ref="H26" location="'C11'!A1" display="NÚMERO DE EMPRESAS Y VENTAS (UF) SEGÚN ACTIVIDADES CARACTERÍSTICAS DEL TURISMO (ACT). PERÍODO COMERCIAL 2019." xr:uid="{00000000-0004-0000-0000-000025000000}"/>
    <hyperlink ref="G36" location="'C16'!A1" display="CUADRO 16" xr:uid="{00000000-0004-0000-0000-000029000000}"/>
    <hyperlink ref="H36" location="'C16'!A1" display="VIAJES TOTALES DE TURISMO INTERNO, SEGÚN REGIÓN DE ORIGEN Y REGIÓN DE DESTINO. AÑO 2022." xr:uid="{00000000-0004-0000-0000-00002B000000}"/>
    <hyperlink ref="G38" location="'C17'!A1" display="CUADRO 17" xr:uid="{51EBAFF5-9F6D-4454-B24C-464662934F7E}"/>
    <hyperlink ref="H38" location="'C17'!A1" display="VIAJES OCASIONALES DE TURISMO INTERNO, SEGÚN REGIÓN DE ORIGEN Y REGIÓN DE DESTINO. AÑO 2022." xr:uid="{3A3340A7-2F38-4069-ADA0-D783E70A417E}"/>
    <hyperlink ref="G20" location="'C8'!A1" display="CUADRO 8" xr:uid="{00000000-0004-0000-0000-000007000000}"/>
    <hyperlink ref="G46" location="'A4'!A1" display="ANEXO 3" xr:uid="{A8DF51A7-87A1-4FC9-AC66-825BBAAC4002}"/>
    <hyperlink ref="H46" location="'A4'!A1" display="NOTAS METODOLÓGICAS DE LAS ESTADÍSTICAS DE EMPRESAS DEL SII" xr:uid="{6C2480B1-0AFD-4BB5-B1ED-FDA31E124FBD}"/>
  </hyperlinks>
  <pageMargins left="0" right="0" top="0" bottom="0" header="0" footer="0"/>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H77"/>
  <sheetViews>
    <sheetView zoomScaleNormal="100" workbookViewId="0"/>
  </sheetViews>
  <sheetFormatPr baseColWidth="10" defaultColWidth="11.453125" defaultRowHeight="13" x14ac:dyDescent="0.3"/>
  <cols>
    <col min="1" max="2" width="11.453125" style="1"/>
    <col min="3" max="3" width="18.90625" style="1" customWidth="1"/>
    <col min="4" max="4" width="17.453125" style="1" customWidth="1"/>
    <col min="5" max="7" width="19" style="1" customWidth="1"/>
    <col min="8" max="16384" width="11.453125" style="1"/>
  </cols>
  <sheetData>
    <row r="3" spans="1:8" x14ac:dyDescent="0.3">
      <c r="C3" s="57" t="s">
        <v>968</v>
      </c>
      <c r="D3" s="25"/>
      <c r="E3" s="25"/>
      <c r="F3" s="25"/>
      <c r="G3" s="25"/>
    </row>
    <row r="4" spans="1:8" x14ac:dyDescent="0.3">
      <c r="C4" s="6"/>
      <c r="E4" s="263"/>
      <c r="F4" s="263"/>
      <c r="G4" s="263"/>
    </row>
    <row r="5" spans="1:8" ht="15" customHeight="1" x14ac:dyDescent="0.3">
      <c r="C5" s="409" t="s">
        <v>453</v>
      </c>
      <c r="D5" s="417"/>
      <c r="E5" s="52" t="s">
        <v>392</v>
      </c>
      <c r="F5" s="52" t="s">
        <v>393</v>
      </c>
      <c r="G5" s="52" t="s">
        <v>394</v>
      </c>
    </row>
    <row r="6" spans="1:8" ht="15" customHeight="1" x14ac:dyDescent="0.3">
      <c r="C6" s="409"/>
      <c r="D6" s="417"/>
      <c r="E6" s="53" t="s">
        <v>395</v>
      </c>
      <c r="F6" s="53" t="s">
        <v>396</v>
      </c>
      <c r="G6" s="53" t="s">
        <v>397</v>
      </c>
    </row>
    <row r="7" spans="1:8" ht="15" customHeight="1" x14ac:dyDescent="0.3">
      <c r="A7" s="56"/>
      <c r="B7" s="56"/>
      <c r="C7" s="435" t="s">
        <v>454</v>
      </c>
      <c r="D7" s="435"/>
      <c r="E7" s="352">
        <v>15186047</v>
      </c>
      <c r="F7" s="352">
        <v>7602471</v>
      </c>
      <c r="G7" s="352">
        <v>7583576</v>
      </c>
      <c r="H7" s="265"/>
    </row>
    <row r="8" spans="1:8" s="56" customFormat="1" ht="15" customHeight="1" x14ac:dyDescent="0.3">
      <c r="C8" s="103" t="s">
        <v>400</v>
      </c>
      <c r="D8" s="56" t="s">
        <v>430</v>
      </c>
      <c r="E8" s="104">
        <v>637369</v>
      </c>
      <c r="F8" s="104">
        <v>307557</v>
      </c>
      <c r="G8" s="104">
        <v>329812</v>
      </c>
      <c r="H8" s="265"/>
    </row>
    <row r="9" spans="1:8" s="56" customFormat="1" ht="15" customHeight="1" x14ac:dyDescent="0.3">
      <c r="C9" s="103" t="s">
        <v>27</v>
      </c>
      <c r="D9" s="56" t="s">
        <v>431</v>
      </c>
      <c r="E9" s="104">
        <v>1501439</v>
      </c>
      <c r="F9" s="104">
        <v>752840</v>
      </c>
      <c r="G9" s="104">
        <v>748599</v>
      </c>
      <c r="H9" s="265"/>
    </row>
    <row r="10" spans="1:8" s="56" customFormat="1" ht="15" customHeight="1" x14ac:dyDescent="0.3">
      <c r="C10" s="103" t="s">
        <v>27</v>
      </c>
      <c r="D10" s="56" t="s">
        <v>455</v>
      </c>
      <c r="E10" s="104">
        <v>7516</v>
      </c>
      <c r="F10" s="104">
        <v>3485</v>
      </c>
      <c r="G10" s="104">
        <v>4031</v>
      </c>
      <c r="H10" s="265"/>
    </row>
    <row r="11" spans="1:8" s="56" customFormat="1" ht="15" customHeight="1" x14ac:dyDescent="0.3">
      <c r="C11" s="103" t="s">
        <v>27</v>
      </c>
      <c r="D11" s="56" t="s">
        <v>229</v>
      </c>
      <c r="E11" s="104">
        <v>1813636</v>
      </c>
      <c r="F11" s="104">
        <v>915869</v>
      </c>
      <c r="G11" s="104">
        <v>897767</v>
      </c>
      <c r="H11" s="265"/>
    </row>
    <row r="12" spans="1:8" s="56" customFormat="1" ht="15" customHeight="1" x14ac:dyDescent="0.3">
      <c r="C12" s="103" t="s">
        <v>27</v>
      </c>
      <c r="D12" s="56" t="s">
        <v>432</v>
      </c>
      <c r="E12" s="104">
        <v>1806046</v>
      </c>
      <c r="F12" s="104">
        <v>905987</v>
      </c>
      <c r="G12" s="104">
        <v>900059</v>
      </c>
      <c r="H12" s="265"/>
    </row>
    <row r="13" spans="1:8" s="56" customFormat="1" ht="15" customHeight="1" x14ac:dyDescent="0.3">
      <c r="C13" s="103"/>
      <c r="D13" s="56" t="s">
        <v>1041</v>
      </c>
      <c r="E13" s="104">
        <v>6</v>
      </c>
      <c r="F13" s="104">
        <v>0</v>
      </c>
      <c r="G13" s="104">
        <v>6</v>
      </c>
      <c r="H13" s="265"/>
    </row>
    <row r="14" spans="1:8" s="56" customFormat="1" ht="15" customHeight="1" x14ac:dyDescent="0.3">
      <c r="C14" s="103" t="s">
        <v>27</v>
      </c>
      <c r="D14" s="56" t="s">
        <v>81</v>
      </c>
      <c r="E14" s="104">
        <v>60319</v>
      </c>
      <c r="F14" s="104">
        <v>29242</v>
      </c>
      <c r="G14" s="104">
        <v>31077</v>
      </c>
      <c r="H14" s="265"/>
    </row>
    <row r="15" spans="1:8" s="56" customFormat="1" ht="15" customHeight="1" x14ac:dyDescent="0.3">
      <c r="C15" s="103" t="s">
        <v>27</v>
      </c>
      <c r="D15" s="56" t="s">
        <v>456</v>
      </c>
      <c r="E15" s="104">
        <v>685617</v>
      </c>
      <c r="F15" s="104">
        <v>342334</v>
      </c>
      <c r="G15" s="104">
        <v>343283</v>
      </c>
      <c r="H15" s="265"/>
    </row>
    <row r="16" spans="1:8" s="56" customFormat="1" ht="15" customHeight="1" x14ac:dyDescent="0.3">
      <c r="C16" s="103" t="s">
        <v>27</v>
      </c>
      <c r="D16" s="56" t="s">
        <v>457</v>
      </c>
      <c r="E16" s="104">
        <v>839370</v>
      </c>
      <c r="F16" s="104">
        <v>424537</v>
      </c>
      <c r="G16" s="104">
        <v>414833</v>
      </c>
      <c r="H16" s="265"/>
    </row>
    <row r="17" spans="3:8" s="56" customFormat="1" ht="15" customHeight="1" x14ac:dyDescent="0.3">
      <c r="C17" s="103" t="s">
        <v>27</v>
      </c>
      <c r="D17" s="56" t="s">
        <v>458</v>
      </c>
      <c r="E17" s="104">
        <v>140136</v>
      </c>
      <c r="F17" s="104">
        <v>69421</v>
      </c>
      <c r="G17" s="104">
        <v>70715</v>
      </c>
      <c r="H17" s="265"/>
    </row>
    <row r="18" spans="3:8" s="56" customFormat="1" ht="15" customHeight="1" x14ac:dyDescent="0.3">
      <c r="C18" s="103"/>
      <c r="D18" s="56" t="s">
        <v>459</v>
      </c>
      <c r="E18" s="104">
        <v>2</v>
      </c>
      <c r="F18" s="104">
        <v>2</v>
      </c>
      <c r="G18" s="104">
        <v>0</v>
      </c>
      <c r="H18" s="265"/>
    </row>
    <row r="19" spans="3:8" s="56" customFormat="1" ht="15" customHeight="1" x14ac:dyDescent="0.3">
      <c r="C19" s="103" t="s">
        <v>27</v>
      </c>
      <c r="D19" s="56" t="s">
        <v>460</v>
      </c>
      <c r="E19" s="104">
        <v>1399552</v>
      </c>
      <c r="F19" s="104">
        <v>705334</v>
      </c>
      <c r="G19" s="104">
        <v>694218</v>
      </c>
      <c r="H19" s="265"/>
    </row>
    <row r="20" spans="3:8" s="56" customFormat="1" ht="15" customHeight="1" x14ac:dyDescent="0.3">
      <c r="C20" s="103"/>
      <c r="D20" s="56" t="s">
        <v>1042</v>
      </c>
      <c r="E20" s="104">
        <v>14</v>
      </c>
      <c r="F20" s="104">
        <v>8</v>
      </c>
      <c r="G20" s="104">
        <v>6</v>
      </c>
      <c r="H20" s="265"/>
    </row>
    <row r="21" spans="3:8" s="56" customFormat="1" ht="15" customHeight="1" x14ac:dyDescent="0.3">
      <c r="C21" s="103" t="s">
        <v>27</v>
      </c>
      <c r="D21" s="56" t="s">
        <v>461</v>
      </c>
      <c r="E21" s="104">
        <v>1016763</v>
      </c>
      <c r="F21" s="104">
        <v>507509</v>
      </c>
      <c r="G21" s="104">
        <v>509254</v>
      </c>
      <c r="H21" s="265"/>
    </row>
    <row r="22" spans="3:8" s="56" customFormat="1" ht="15" customHeight="1" x14ac:dyDescent="0.3">
      <c r="C22" s="103"/>
      <c r="D22" s="56" t="s">
        <v>462</v>
      </c>
      <c r="E22" s="104">
        <v>2</v>
      </c>
      <c r="F22" s="104">
        <v>1</v>
      </c>
      <c r="G22" s="104">
        <v>1</v>
      </c>
      <c r="H22" s="265"/>
    </row>
    <row r="23" spans="3:8" s="56" customFormat="1" ht="15" customHeight="1" x14ac:dyDescent="0.3">
      <c r="C23" s="103"/>
      <c r="D23" s="56" t="s">
        <v>463</v>
      </c>
      <c r="E23" s="104">
        <v>416436</v>
      </c>
      <c r="F23" s="104">
        <v>208556</v>
      </c>
      <c r="G23" s="104">
        <v>207880</v>
      </c>
      <c r="H23" s="265"/>
    </row>
    <row r="24" spans="3:8" s="56" customFormat="1" ht="15" customHeight="1" x14ac:dyDescent="0.3">
      <c r="C24" s="103" t="s">
        <v>27</v>
      </c>
      <c r="D24" s="56" t="s">
        <v>464</v>
      </c>
      <c r="E24" s="104">
        <v>151277</v>
      </c>
      <c r="F24" s="104">
        <v>77044</v>
      </c>
      <c r="G24" s="104">
        <v>74233</v>
      </c>
      <c r="H24" s="265"/>
    </row>
    <row r="25" spans="3:8" s="56" customFormat="1" ht="15" customHeight="1" x14ac:dyDescent="0.3">
      <c r="C25" s="103" t="s">
        <v>27</v>
      </c>
      <c r="D25" s="56" t="s">
        <v>465</v>
      </c>
      <c r="E25" s="104">
        <v>303209</v>
      </c>
      <c r="F25" s="104">
        <v>152313</v>
      </c>
      <c r="G25" s="104">
        <v>150896</v>
      </c>
      <c r="H25" s="265"/>
    </row>
    <row r="26" spans="3:8" s="56" customFormat="1" ht="15" customHeight="1" x14ac:dyDescent="0.3">
      <c r="C26" s="103" t="s">
        <v>27</v>
      </c>
      <c r="D26" s="56" t="s">
        <v>466</v>
      </c>
      <c r="E26" s="104">
        <v>1367438</v>
      </c>
      <c r="F26" s="104">
        <v>681804</v>
      </c>
      <c r="G26" s="104">
        <v>685634</v>
      </c>
      <c r="H26" s="265"/>
    </row>
    <row r="27" spans="3:8" s="56" customFormat="1" ht="15" customHeight="1" x14ac:dyDescent="0.3">
      <c r="C27" s="103" t="s">
        <v>27</v>
      </c>
      <c r="D27" s="56" t="s">
        <v>467</v>
      </c>
      <c r="E27" s="104">
        <v>328291</v>
      </c>
      <c r="F27" s="104">
        <v>164552</v>
      </c>
      <c r="G27" s="104">
        <v>163739</v>
      </c>
      <c r="H27" s="265"/>
    </row>
    <row r="28" spans="3:8" s="56" customFormat="1" ht="15" customHeight="1" x14ac:dyDescent="0.3">
      <c r="C28" s="103" t="s">
        <v>27</v>
      </c>
      <c r="D28" s="56" t="s">
        <v>468</v>
      </c>
      <c r="E28" s="104">
        <v>134185</v>
      </c>
      <c r="F28" s="104">
        <v>66472</v>
      </c>
      <c r="G28" s="104">
        <v>67713</v>
      </c>
      <c r="H28" s="265"/>
    </row>
    <row r="29" spans="3:8" s="56" customFormat="1" ht="15" customHeight="1" x14ac:dyDescent="0.3">
      <c r="C29" s="103" t="s">
        <v>27</v>
      </c>
      <c r="D29" s="56" t="s">
        <v>433</v>
      </c>
      <c r="E29" s="104">
        <v>659963</v>
      </c>
      <c r="F29" s="104">
        <v>330821</v>
      </c>
      <c r="G29" s="104">
        <v>329142</v>
      </c>
      <c r="H29" s="265"/>
    </row>
    <row r="30" spans="3:8" s="56" customFormat="1" ht="15" customHeight="1" x14ac:dyDescent="0.3">
      <c r="C30" s="107"/>
      <c r="D30" s="108" t="s">
        <v>435</v>
      </c>
      <c r="E30" s="109">
        <v>5857</v>
      </c>
      <c r="F30" s="109">
        <v>2946</v>
      </c>
      <c r="G30" s="110">
        <v>2911</v>
      </c>
      <c r="H30" s="265"/>
    </row>
    <row r="31" spans="3:8" s="56" customFormat="1" ht="15" customHeight="1" x14ac:dyDescent="0.3">
      <c r="C31" s="103" t="s">
        <v>430</v>
      </c>
      <c r="D31" s="56" t="s">
        <v>431</v>
      </c>
      <c r="E31" s="104">
        <v>9117</v>
      </c>
      <c r="F31" s="104">
        <v>4467</v>
      </c>
      <c r="G31" s="68">
        <v>4650</v>
      </c>
      <c r="H31" s="265"/>
    </row>
    <row r="32" spans="3:8" s="56" customFormat="1" ht="15" customHeight="1" x14ac:dyDescent="0.3">
      <c r="C32" s="103"/>
      <c r="D32" s="56" t="s">
        <v>457</v>
      </c>
      <c r="E32" s="104">
        <v>39059</v>
      </c>
      <c r="F32" s="104">
        <v>19661</v>
      </c>
      <c r="G32" s="104">
        <v>19398</v>
      </c>
      <c r="H32" s="265"/>
    </row>
    <row r="33" spans="3:8" s="56" customFormat="1" ht="15" customHeight="1" x14ac:dyDescent="0.3">
      <c r="C33" s="107" t="s">
        <v>27</v>
      </c>
      <c r="D33" s="108" t="s">
        <v>460</v>
      </c>
      <c r="E33" s="109">
        <v>19107</v>
      </c>
      <c r="F33" s="109">
        <v>9656</v>
      </c>
      <c r="G33" s="110">
        <v>9451</v>
      </c>
      <c r="H33" s="265"/>
    </row>
    <row r="34" spans="3:8" s="56" customFormat="1" ht="15" customHeight="1" x14ac:dyDescent="0.3">
      <c r="C34" s="103" t="s">
        <v>431</v>
      </c>
      <c r="D34" s="56" t="s">
        <v>455</v>
      </c>
      <c r="E34" s="68">
        <v>635</v>
      </c>
      <c r="F34" s="68">
        <v>624</v>
      </c>
      <c r="G34" s="68">
        <v>11</v>
      </c>
      <c r="H34" s="265"/>
    </row>
    <row r="35" spans="3:8" s="56" customFormat="1" ht="15" customHeight="1" x14ac:dyDescent="0.3">
      <c r="C35" s="103"/>
      <c r="D35" s="56" t="s">
        <v>432</v>
      </c>
      <c r="E35" s="68">
        <v>59</v>
      </c>
      <c r="F35" s="68">
        <v>0</v>
      </c>
      <c r="G35" s="68">
        <v>59</v>
      </c>
      <c r="H35" s="265"/>
    </row>
    <row r="36" spans="3:8" s="56" customFormat="1" ht="15" customHeight="1" x14ac:dyDescent="0.3">
      <c r="C36" s="103"/>
      <c r="D36" s="56" t="s">
        <v>457</v>
      </c>
      <c r="E36" s="68">
        <v>107731</v>
      </c>
      <c r="F36" s="68">
        <v>53655</v>
      </c>
      <c r="G36" s="68">
        <v>54076</v>
      </c>
      <c r="H36" s="265"/>
    </row>
    <row r="37" spans="3:8" s="56" customFormat="1" ht="15" customHeight="1" x14ac:dyDescent="0.3">
      <c r="C37" s="107" t="s">
        <v>27</v>
      </c>
      <c r="D37" s="108" t="s">
        <v>460</v>
      </c>
      <c r="E37" s="109">
        <v>172229</v>
      </c>
      <c r="F37" s="109">
        <v>87998</v>
      </c>
      <c r="G37" s="109">
        <v>84231</v>
      </c>
      <c r="H37" s="265"/>
    </row>
    <row r="38" spans="3:8" s="56" customFormat="1" ht="15" customHeight="1" x14ac:dyDescent="0.3">
      <c r="C38" s="103" t="s">
        <v>229</v>
      </c>
      <c r="D38" s="56" t="s">
        <v>431</v>
      </c>
      <c r="E38" s="104">
        <v>123</v>
      </c>
      <c r="F38" s="104">
        <v>123</v>
      </c>
      <c r="G38" s="104">
        <v>0</v>
      </c>
      <c r="H38" s="265"/>
    </row>
    <row r="39" spans="3:8" s="56" customFormat="1" ht="15" customHeight="1" x14ac:dyDescent="0.3">
      <c r="C39" s="103"/>
      <c r="D39" s="56" t="s">
        <v>455</v>
      </c>
      <c r="E39" s="104">
        <v>4</v>
      </c>
      <c r="F39" s="104">
        <v>4</v>
      </c>
      <c r="G39" s="104">
        <v>0</v>
      </c>
      <c r="H39" s="265"/>
    </row>
    <row r="40" spans="3:8" s="56" customFormat="1" ht="15" customHeight="1" x14ac:dyDescent="0.3">
      <c r="C40" s="103" t="s">
        <v>27</v>
      </c>
      <c r="D40" s="56" t="s">
        <v>432</v>
      </c>
      <c r="E40" s="104">
        <v>1747</v>
      </c>
      <c r="F40" s="104">
        <v>30</v>
      </c>
      <c r="G40" s="104">
        <v>1717</v>
      </c>
      <c r="H40" s="265"/>
    </row>
    <row r="41" spans="3:8" s="56" customFormat="1" ht="15" customHeight="1" x14ac:dyDescent="0.3">
      <c r="C41" s="103"/>
      <c r="D41" s="56" t="s">
        <v>1041</v>
      </c>
      <c r="E41" s="104">
        <v>6</v>
      </c>
      <c r="F41" s="104">
        <v>6</v>
      </c>
      <c r="G41" s="104">
        <v>0</v>
      </c>
      <c r="H41" s="265"/>
    </row>
    <row r="42" spans="3:8" s="56" customFormat="1" ht="15" customHeight="1" x14ac:dyDescent="0.3">
      <c r="C42" s="103"/>
      <c r="D42" s="56" t="s">
        <v>456</v>
      </c>
      <c r="E42" s="104">
        <v>61</v>
      </c>
      <c r="F42" s="104">
        <v>0</v>
      </c>
      <c r="G42" s="104">
        <v>61</v>
      </c>
      <c r="H42" s="265"/>
    </row>
    <row r="43" spans="3:8" s="56" customFormat="1" ht="15" customHeight="1" x14ac:dyDescent="0.3">
      <c r="C43" s="103" t="s">
        <v>27</v>
      </c>
      <c r="D43" s="56" t="s">
        <v>457</v>
      </c>
      <c r="E43" s="104">
        <v>232656</v>
      </c>
      <c r="F43" s="104">
        <v>113633</v>
      </c>
      <c r="G43" s="104">
        <v>119023</v>
      </c>
      <c r="H43" s="265"/>
    </row>
    <row r="44" spans="3:8" s="56" customFormat="1" ht="15" customHeight="1" x14ac:dyDescent="0.3">
      <c r="C44" s="107"/>
      <c r="D44" s="108" t="s">
        <v>460</v>
      </c>
      <c r="E44" s="109">
        <v>185164</v>
      </c>
      <c r="F44" s="109">
        <v>91231</v>
      </c>
      <c r="G44" s="109">
        <v>93933</v>
      </c>
      <c r="H44" s="265"/>
    </row>
    <row r="45" spans="3:8" s="56" customFormat="1" ht="15" customHeight="1" x14ac:dyDescent="0.3">
      <c r="C45" s="103" t="s">
        <v>432</v>
      </c>
      <c r="D45" s="56" t="s">
        <v>457</v>
      </c>
      <c r="E45" s="104">
        <v>266738</v>
      </c>
      <c r="F45" s="104">
        <v>136983</v>
      </c>
      <c r="G45" s="104">
        <v>129755</v>
      </c>
      <c r="H45" s="265"/>
    </row>
    <row r="46" spans="3:8" s="56" customFormat="1" ht="15" customHeight="1" x14ac:dyDescent="0.3">
      <c r="C46" s="142" t="s">
        <v>456</v>
      </c>
      <c r="D46" s="114" t="s">
        <v>81</v>
      </c>
      <c r="E46" s="115">
        <v>412</v>
      </c>
      <c r="F46" s="115">
        <v>329</v>
      </c>
      <c r="G46" s="116">
        <v>83</v>
      </c>
      <c r="H46" s="265"/>
    </row>
    <row r="47" spans="3:8" s="56" customFormat="1" ht="15" customHeight="1" x14ac:dyDescent="0.3">
      <c r="C47" s="107"/>
      <c r="D47" s="108" t="s">
        <v>460</v>
      </c>
      <c r="E47" s="109">
        <v>36967</v>
      </c>
      <c r="F47" s="109">
        <v>18082</v>
      </c>
      <c r="G47" s="109">
        <v>18885</v>
      </c>
      <c r="H47" s="265"/>
    </row>
    <row r="48" spans="3:8" s="56" customFormat="1" ht="15" customHeight="1" x14ac:dyDescent="0.3">
      <c r="C48" s="103" t="s">
        <v>460</v>
      </c>
      <c r="D48" s="56" t="s">
        <v>432</v>
      </c>
      <c r="E48" s="104">
        <v>152804</v>
      </c>
      <c r="F48" s="104">
        <v>74431</v>
      </c>
      <c r="G48" s="104">
        <v>78373</v>
      </c>
      <c r="H48" s="265"/>
    </row>
    <row r="49" spans="3:8" s="56" customFormat="1" ht="15" customHeight="1" x14ac:dyDescent="0.3">
      <c r="C49" s="103" t="s">
        <v>27</v>
      </c>
      <c r="D49" s="56" t="s">
        <v>457</v>
      </c>
      <c r="E49" s="104">
        <v>34103</v>
      </c>
      <c r="F49" s="104">
        <v>17141</v>
      </c>
      <c r="G49" s="104">
        <v>16962</v>
      </c>
      <c r="H49" s="265"/>
    </row>
    <row r="50" spans="3:8" s="56" customFormat="1" ht="15" customHeight="1" x14ac:dyDescent="0.3">
      <c r="C50" s="103"/>
      <c r="D50" s="56" t="s">
        <v>466</v>
      </c>
      <c r="E50" s="104">
        <v>34591</v>
      </c>
      <c r="F50" s="104">
        <v>17411</v>
      </c>
      <c r="G50" s="104">
        <v>17180</v>
      </c>
      <c r="H50" s="265"/>
    </row>
    <row r="51" spans="3:8" s="56" customFormat="1" ht="15" customHeight="1" x14ac:dyDescent="0.3">
      <c r="C51" s="103"/>
      <c r="D51" s="56" t="s">
        <v>467</v>
      </c>
      <c r="E51" s="104">
        <v>26131</v>
      </c>
      <c r="F51" s="104">
        <v>13062</v>
      </c>
      <c r="G51" s="104">
        <v>13069</v>
      </c>
      <c r="H51" s="265"/>
    </row>
    <row r="52" spans="3:8" s="56" customFormat="1" ht="15" customHeight="1" x14ac:dyDescent="0.3">
      <c r="C52" s="107" t="s">
        <v>27</v>
      </c>
      <c r="D52" s="108" t="s">
        <v>433</v>
      </c>
      <c r="E52" s="110">
        <v>38281</v>
      </c>
      <c r="F52" s="110">
        <v>18952</v>
      </c>
      <c r="G52" s="110">
        <v>19329</v>
      </c>
      <c r="H52" s="265"/>
    </row>
    <row r="53" spans="3:8" s="56" customFormat="1" ht="15" customHeight="1" x14ac:dyDescent="0.3">
      <c r="C53" s="103" t="s">
        <v>461</v>
      </c>
      <c r="D53" s="56" t="s">
        <v>467</v>
      </c>
      <c r="E53" s="104">
        <v>36362</v>
      </c>
      <c r="F53" s="104">
        <v>18131</v>
      </c>
      <c r="G53" s="104">
        <v>18231</v>
      </c>
      <c r="H53" s="265"/>
    </row>
    <row r="54" spans="3:8" s="56" customFormat="1" ht="15" customHeight="1" x14ac:dyDescent="0.3">
      <c r="C54" s="107" t="s">
        <v>27</v>
      </c>
      <c r="D54" s="108" t="s">
        <v>433</v>
      </c>
      <c r="E54" s="110">
        <v>6667</v>
      </c>
      <c r="F54" s="110">
        <v>3328</v>
      </c>
      <c r="G54" s="110">
        <v>3339</v>
      </c>
      <c r="H54" s="265"/>
    </row>
    <row r="55" spans="3:8" s="56" customFormat="1" ht="15" customHeight="1" x14ac:dyDescent="0.3">
      <c r="C55" s="103" t="s">
        <v>466</v>
      </c>
      <c r="D55" s="56" t="s">
        <v>461</v>
      </c>
      <c r="E55" s="104">
        <v>226</v>
      </c>
      <c r="F55" s="104">
        <v>114</v>
      </c>
      <c r="G55" s="104">
        <v>112</v>
      </c>
      <c r="H55" s="265"/>
    </row>
    <row r="56" spans="3:8" s="56" customFormat="1" ht="15" customHeight="1" x14ac:dyDescent="0.3">
      <c r="C56" s="103"/>
      <c r="D56" s="56" t="s">
        <v>467</v>
      </c>
      <c r="E56" s="104">
        <v>197332</v>
      </c>
      <c r="F56" s="104">
        <v>99156</v>
      </c>
      <c r="G56" s="104">
        <v>98176</v>
      </c>
      <c r="H56" s="265"/>
    </row>
    <row r="57" spans="3:8" s="56" customFormat="1" ht="15" customHeight="1" x14ac:dyDescent="0.3">
      <c r="C57" s="103"/>
      <c r="D57" s="56" t="s">
        <v>468</v>
      </c>
      <c r="E57" s="104">
        <v>52168</v>
      </c>
      <c r="F57" s="104">
        <v>24867</v>
      </c>
      <c r="G57" s="104">
        <v>27301</v>
      </c>
      <c r="H57" s="265"/>
    </row>
    <row r="58" spans="3:8" s="56" customFormat="1" ht="15" customHeight="1" x14ac:dyDescent="0.3">
      <c r="C58" s="103"/>
      <c r="D58" s="108" t="s">
        <v>433</v>
      </c>
      <c r="E58" s="104">
        <v>201570</v>
      </c>
      <c r="F58" s="104">
        <v>100596</v>
      </c>
      <c r="G58" s="104">
        <v>100974</v>
      </c>
      <c r="H58" s="265"/>
    </row>
    <row r="59" spans="3:8" s="56" customFormat="1" ht="15" customHeight="1" x14ac:dyDescent="0.3">
      <c r="C59" s="142" t="s">
        <v>467</v>
      </c>
      <c r="D59" s="114" t="s">
        <v>468</v>
      </c>
      <c r="E59" s="116">
        <v>23</v>
      </c>
      <c r="F59" s="116">
        <v>7</v>
      </c>
      <c r="G59" s="115">
        <v>16</v>
      </c>
      <c r="H59" s="265"/>
    </row>
    <row r="60" spans="3:8" s="56" customFormat="1" ht="15" customHeight="1" x14ac:dyDescent="0.3">
      <c r="C60" s="107"/>
      <c r="D60" s="108" t="s">
        <v>433</v>
      </c>
      <c r="E60" s="110">
        <v>7970</v>
      </c>
      <c r="F60" s="110">
        <v>3829</v>
      </c>
      <c r="G60" s="109">
        <v>4141</v>
      </c>
      <c r="H60" s="265"/>
    </row>
    <row r="61" spans="3:8" s="56" customFormat="1" ht="15" customHeight="1" x14ac:dyDescent="0.3">
      <c r="C61" s="103" t="s">
        <v>433</v>
      </c>
      <c r="D61" s="56" t="s">
        <v>473</v>
      </c>
      <c r="E61" s="56">
        <v>4</v>
      </c>
      <c r="F61" s="56">
        <v>3</v>
      </c>
      <c r="G61" s="56">
        <v>1</v>
      </c>
      <c r="H61" s="265"/>
    </row>
    <row r="62" spans="3:8" s="56" customFormat="1" ht="15" customHeight="1" x14ac:dyDescent="0.3">
      <c r="C62" s="103"/>
      <c r="D62" s="56" t="s">
        <v>468</v>
      </c>
      <c r="E62" s="104">
        <v>738</v>
      </c>
      <c r="F62" s="104">
        <v>380</v>
      </c>
      <c r="G62" s="104">
        <v>358</v>
      </c>
      <c r="H62" s="265"/>
    </row>
    <row r="63" spans="3:8" s="56" customFormat="1" ht="15" customHeight="1" x14ac:dyDescent="0.3">
      <c r="C63" s="103"/>
      <c r="D63" s="56" t="s">
        <v>1043</v>
      </c>
      <c r="E63" s="104">
        <v>74</v>
      </c>
      <c r="F63" s="104">
        <v>31</v>
      </c>
      <c r="G63" s="104">
        <v>43</v>
      </c>
      <c r="H63" s="265"/>
    </row>
    <row r="64" spans="3:8" s="56" customFormat="1" ht="15" customHeight="1" x14ac:dyDescent="0.3">
      <c r="C64" s="103" t="s">
        <v>27</v>
      </c>
      <c r="D64" s="56" t="s">
        <v>470</v>
      </c>
      <c r="E64" s="104">
        <v>6463</v>
      </c>
      <c r="F64" s="104">
        <v>3544</v>
      </c>
      <c r="G64" s="104">
        <v>2919</v>
      </c>
      <c r="H64" s="265"/>
    </row>
    <row r="65" spans="3:8" s="56" customFormat="1" ht="15" customHeight="1" x14ac:dyDescent="0.3">
      <c r="C65" s="103" t="s">
        <v>27</v>
      </c>
      <c r="D65" s="56" t="s">
        <v>471</v>
      </c>
      <c r="E65" s="104">
        <v>524</v>
      </c>
      <c r="F65" s="104">
        <v>295</v>
      </c>
      <c r="G65" s="104">
        <v>229</v>
      </c>
      <c r="H65" s="265"/>
    </row>
    <row r="66" spans="3:8" s="56" customFormat="1" ht="15" customHeight="1" x14ac:dyDescent="0.3">
      <c r="C66" s="103" t="s">
        <v>27</v>
      </c>
      <c r="D66" s="56" t="s">
        <v>435</v>
      </c>
      <c r="E66" s="104">
        <v>29878</v>
      </c>
      <c r="F66" s="104">
        <v>14980</v>
      </c>
      <c r="G66" s="104">
        <v>14898</v>
      </c>
      <c r="H66" s="265"/>
    </row>
    <row r="67" spans="3:8" s="56" customFormat="1" ht="15" customHeight="1" x14ac:dyDescent="0.3">
      <c r="C67" s="103" t="s">
        <v>27</v>
      </c>
      <c r="D67" s="56" t="s">
        <v>472</v>
      </c>
      <c r="E67" s="104">
        <v>13585</v>
      </c>
      <c r="F67" s="104">
        <v>6914</v>
      </c>
      <c r="G67" s="104">
        <v>6671</v>
      </c>
      <c r="H67" s="265"/>
    </row>
    <row r="68" spans="3:8" s="56" customFormat="1" ht="15" customHeight="1" x14ac:dyDescent="0.3">
      <c r="C68" s="103"/>
      <c r="D68" s="108" t="s">
        <v>469</v>
      </c>
      <c r="E68" s="104">
        <v>6</v>
      </c>
      <c r="F68" s="104">
        <v>0</v>
      </c>
      <c r="G68" s="104">
        <v>6</v>
      </c>
      <c r="H68" s="265"/>
    </row>
    <row r="69" spans="3:8" s="56" customFormat="1" ht="15" customHeight="1" x14ac:dyDescent="0.3">
      <c r="C69" s="111" t="s">
        <v>470</v>
      </c>
      <c r="D69" s="108" t="s">
        <v>468</v>
      </c>
      <c r="E69" s="112">
        <v>134</v>
      </c>
      <c r="F69" s="112">
        <v>134</v>
      </c>
      <c r="G69" s="113">
        <v>0</v>
      </c>
      <c r="H69" s="265"/>
    </row>
    <row r="70" spans="3:8" s="56" customFormat="1" ht="15" customHeight="1" x14ac:dyDescent="0.3">
      <c r="C70" s="142" t="s">
        <v>468</v>
      </c>
      <c r="D70" s="56" t="s">
        <v>473</v>
      </c>
      <c r="E70" s="116">
        <v>103</v>
      </c>
      <c r="F70" s="116">
        <v>49</v>
      </c>
      <c r="G70" s="115">
        <v>54</v>
      </c>
      <c r="H70" s="265"/>
    </row>
    <row r="71" spans="3:8" s="56" customFormat="1" ht="15" customHeight="1" x14ac:dyDescent="0.3">
      <c r="C71" s="107"/>
      <c r="D71" s="108" t="s">
        <v>472</v>
      </c>
      <c r="E71" s="110">
        <v>52</v>
      </c>
      <c r="F71" s="110">
        <v>0</v>
      </c>
      <c r="G71" s="109">
        <v>52</v>
      </c>
      <c r="H71" s="265"/>
    </row>
    <row r="72" spans="3:8" s="56" customFormat="1" x14ac:dyDescent="0.3"/>
    <row r="73" spans="3:8" s="56" customFormat="1" x14ac:dyDescent="0.3">
      <c r="C73" s="98" t="s">
        <v>1152</v>
      </c>
    </row>
    <row r="74" spans="3:8" s="56" customFormat="1" x14ac:dyDescent="0.3">
      <c r="C74" s="62" t="s">
        <v>1133</v>
      </c>
    </row>
    <row r="75" spans="3:8" s="56" customFormat="1" x14ac:dyDescent="0.3">
      <c r="C75" s="56" t="s">
        <v>474</v>
      </c>
    </row>
    <row r="76" spans="3:8" s="56" customFormat="1" x14ac:dyDescent="0.3">
      <c r="C76" s="56" t="s">
        <v>475</v>
      </c>
    </row>
    <row r="77" spans="3:8" s="56" customFormat="1" x14ac:dyDescent="0.3"/>
  </sheetData>
  <mergeCells count="2">
    <mergeCell ref="C5:D6"/>
    <mergeCell ref="C7:D7"/>
  </mergeCells>
  <phoneticPr fontId="4" type="noConversion"/>
  <pageMargins left="0" right="0" top="0" bottom="0" header="0" footer="0"/>
  <pageSetup scale="7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36"/>
  <sheetViews>
    <sheetView zoomScaleNormal="100" workbookViewId="0">
      <selection activeCell="F22" sqref="F22"/>
    </sheetView>
  </sheetViews>
  <sheetFormatPr baseColWidth="10" defaultColWidth="11.453125" defaultRowHeight="13" x14ac:dyDescent="0.3"/>
  <cols>
    <col min="1" max="2" width="11.453125" style="2"/>
    <col min="3" max="3" width="44.08984375" style="1" customWidth="1"/>
    <col min="4" max="4" width="17.90625" style="16" customWidth="1"/>
    <col min="5" max="5" width="17" style="16" bestFit="1" customWidth="1"/>
    <col min="6" max="6" width="17.90625" style="16" customWidth="1"/>
    <col min="7" max="10" width="17.90625" style="28" customWidth="1"/>
    <col min="11" max="12" width="17.90625" style="1" customWidth="1"/>
    <col min="13" max="16384" width="11.453125" style="2"/>
  </cols>
  <sheetData>
    <row r="1" spans="1:12" x14ac:dyDescent="0.3">
      <c r="D1" s="1"/>
      <c r="E1" s="1"/>
      <c r="F1" s="1"/>
      <c r="G1" s="2"/>
      <c r="H1" s="2"/>
      <c r="I1" s="2"/>
      <c r="J1" s="2"/>
      <c r="K1" s="2"/>
      <c r="L1" s="2"/>
    </row>
    <row r="2" spans="1:12" x14ac:dyDescent="0.3">
      <c r="C2" s="29"/>
      <c r="D2" s="1"/>
      <c r="E2" s="2"/>
      <c r="F2" s="2"/>
      <c r="G2" s="2"/>
      <c r="H2" s="2"/>
      <c r="I2" s="2"/>
      <c r="J2" s="2"/>
      <c r="K2" s="2"/>
      <c r="L2" s="2"/>
    </row>
    <row r="3" spans="1:12" x14ac:dyDescent="0.3">
      <c r="C3" s="93" t="s">
        <v>1100</v>
      </c>
      <c r="D3" s="30"/>
      <c r="E3" s="30"/>
      <c r="F3" s="30"/>
      <c r="G3" s="30"/>
      <c r="H3" s="30"/>
      <c r="I3" s="30"/>
      <c r="J3" s="30"/>
    </row>
    <row r="4" spans="1:12" x14ac:dyDescent="0.3">
      <c r="C4" s="29"/>
      <c r="D4" s="31"/>
      <c r="E4" s="31"/>
      <c r="F4" s="31"/>
      <c r="G4" s="31"/>
      <c r="H4" s="31"/>
      <c r="I4" s="31"/>
      <c r="J4" s="31"/>
      <c r="K4" s="31"/>
      <c r="L4" s="31"/>
    </row>
    <row r="5" spans="1:12" x14ac:dyDescent="0.3">
      <c r="C5" s="424" t="s">
        <v>1096</v>
      </c>
      <c r="D5" s="437" t="s">
        <v>969</v>
      </c>
      <c r="E5" s="438"/>
      <c r="F5" s="438"/>
      <c r="G5" s="438"/>
      <c r="H5" s="438"/>
      <c r="I5" s="438"/>
      <c r="J5" s="438"/>
      <c r="K5" s="438"/>
      <c r="L5" s="439"/>
    </row>
    <row r="6" spans="1:12" ht="53.4" customHeight="1" x14ac:dyDescent="0.3">
      <c r="C6" s="436"/>
      <c r="D6" s="47" t="s">
        <v>1101</v>
      </c>
      <c r="E6" s="47" t="s">
        <v>1102</v>
      </c>
      <c r="F6" s="47" t="s">
        <v>476</v>
      </c>
      <c r="G6" s="47" t="s">
        <v>477</v>
      </c>
      <c r="H6" s="47" t="s">
        <v>478</v>
      </c>
      <c r="I6" s="47" t="s">
        <v>479</v>
      </c>
      <c r="J6" s="47" t="s">
        <v>480</v>
      </c>
      <c r="K6" s="47" t="s">
        <v>481</v>
      </c>
      <c r="L6" s="47" t="s">
        <v>482</v>
      </c>
    </row>
    <row r="7" spans="1:12" s="67" customFormat="1" ht="15" customHeight="1" x14ac:dyDescent="0.3">
      <c r="C7" s="117"/>
      <c r="D7" s="264"/>
      <c r="E7" s="264"/>
      <c r="F7" s="265"/>
      <c r="G7" s="265"/>
      <c r="H7" s="265"/>
      <c r="I7" s="265"/>
      <c r="J7" s="265"/>
      <c r="K7" s="264"/>
      <c r="L7" s="264"/>
    </row>
    <row r="8" spans="1:12" s="67" customFormat="1" ht="15" customHeight="1" x14ac:dyDescent="0.3">
      <c r="B8" s="212"/>
      <c r="C8" s="166" t="s">
        <v>483</v>
      </c>
      <c r="D8" s="167">
        <v>9181554.4875276908</v>
      </c>
      <c r="E8" s="167">
        <v>19223838.787976399</v>
      </c>
      <c r="F8" s="266">
        <v>2.093745543207334</v>
      </c>
      <c r="G8" s="168">
        <v>41.1</v>
      </c>
      <c r="H8" s="168">
        <v>25.2</v>
      </c>
      <c r="I8" s="167">
        <v>29949</v>
      </c>
      <c r="J8" s="167">
        <v>72848</v>
      </c>
      <c r="K8" s="167">
        <v>81534.665708584842</v>
      </c>
      <c r="L8" s="167">
        <v>210112.27875821374</v>
      </c>
    </row>
    <row r="9" spans="1:12" s="67" customFormat="1" ht="15" customHeight="1" x14ac:dyDescent="0.3">
      <c r="B9" s="95"/>
      <c r="C9" s="98"/>
      <c r="D9" s="173"/>
      <c r="E9" s="173"/>
      <c r="F9" s="211"/>
      <c r="G9" s="118"/>
      <c r="H9" s="118"/>
      <c r="I9" s="98"/>
      <c r="J9" s="98"/>
      <c r="K9" s="267"/>
      <c r="L9" s="267"/>
    </row>
    <row r="10" spans="1:12" s="67" customFormat="1" ht="15" customHeight="1" x14ac:dyDescent="0.3">
      <c r="A10" s="171"/>
      <c r="B10" s="95"/>
      <c r="C10" s="98" t="s">
        <v>219</v>
      </c>
      <c r="D10" s="73">
        <v>135189.6</v>
      </c>
      <c r="E10" s="73">
        <v>239348.19999999998</v>
      </c>
      <c r="F10" s="268">
        <f t="shared" ref="F10:F25" si="0">+E10/D10</f>
        <v>1.7704631125471189</v>
      </c>
      <c r="G10" s="120">
        <v>37.9</v>
      </c>
      <c r="H10" s="120">
        <v>23.2</v>
      </c>
      <c r="I10" s="73">
        <v>14320</v>
      </c>
      <c r="J10" s="73">
        <v>37786</v>
      </c>
      <c r="K10" s="73">
        <v>1268.2333333333331</v>
      </c>
      <c r="L10" s="73">
        <v>2832.8166666666675</v>
      </c>
    </row>
    <row r="11" spans="1:12" s="67" customFormat="1" ht="15" customHeight="1" x14ac:dyDescent="0.3">
      <c r="A11" s="171"/>
      <c r="B11" s="95"/>
      <c r="C11" s="98" t="s">
        <v>225</v>
      </c>
      <c r="D11" s="73">
        <v>281723.64444444445</v>
      </c>
      <c r="E11" s="73">
        <v>1261510.8</v>
      </c>
      <c r="F11" s="268">
        <f t="shared" si="0"/>
        <v>4.4778307567605262</v>
      </c>
      <c r="G11" s="120">
        <v>69.400000000000006</v>
      </c>
      <c r="H11" s="120">
        <v>43.3</v>
      </c>
      <c r="I11" s="73">
        <v>40116</v>
      </c>
      <c r="J11" s="73">
        <v>57791</v>
      </c>
      <c r="K11" s="73">
        <v>3688.3388888888881</v>
      </c>
      <c r="L11" s="73">
        <v>7993.8592592592568</v>
      </c>
    </row>
    <row r="12" spans="1:12" s="67" customFormat="1" ht="15" customHeight="1" x14ac:dyDescent="0.3">
      <c r="A12" s="171"/>
      <c r="B12" s="95"/>
      <c r="C12" s="98" t="s">
        <v>229</v>
      </c>
      <c r="D12" s="73">
        <v>626303.62000000011</v>
      </c>
      <c r="E12" s="73">
        <v>1465443.4000000001</v>
      </c>
      <c r="F12" s="268">
        <f t="shared" si="0"/>
        <v>2.3398290433001168</v>
      </c>
      <c r="G12" s="120">
        <v>45.4</v>
      </c>
      <c r="H12" s="120">
        <v>30.9</v>
      </c>
      <c r="I12" s="73">
        <v>33010</v>
      </c>
      <c r="J12" s="73">
        <v>72652</v>
      </c>
      <c r="K12" s="73">
        <v>6254.1350000000011</v>
      </c>
      <c r="L12" s="73">
        <v>12997.658333333333</v>
      </c>
    </row>
    <row r="13" spans="1:12" s="67" customFormat="1" ht="15" customHeight="1" x14ac:dyDescent="0.3">
      <c r="A13" s="171"/>
      <c r="B13" s="95"/>
      <c r="C13" s="98" t="s">
        <v>237</v>
      </c>
      <c r="D13" s="73">
        <v>256619.2</v>
      </c>
      <c r="E13" s="73">
        <v>599404.19999999995</v>
      </c>
      <c r="F13" s="268">
        <f t="shared" si="0"/>
        <v>2.3357730052934462</v>
      </c>
      <c r="G13" s="120">
        <v>40.799999999999997</v>
      </c>
      <c r="H13" s="120">
        <v>24.8</v>
      </c>
      <c r="I13" s="73">
        <v>17628</v>
      </c>
      <c r="J13" s="73">
        <v>43252</v>
      </c>
      <c r="K13" s="73">
        <v>3339.1898148148152</v>
      </c>
      <c r="L13" s="73">
        <v>6657.9222222222243</v>
      </c>
    </row>
    <row r="14" spans="1:12" s="67" customFormat="1" ht="15" customHeight="1" x14ac:dyDescent="0.3">
      <c r="A14" s="171"/>
      <c r="B14" s="95"/>
      <c r="C14" s="98" t="s">
        <v>241</v>
      </c>
      <c r="D14" s="73">
        <v>651476.00000000047</v>
      </c>
      <c r="E14" s="73">
        <v>1397094.3333333342</v>
      </c>
      <c r="F14" s="268">
        <f t="shared" si="0"/>
        <v>2.1445062186992816</v>
      </c>
      <c r="G14" s="120">
        <v>36.700000000000003</v>
      </c>
      <c r="H14" s="120">
        <v>28.5</v>
      </c>
      <c r="I14" s="73">
        <v>21596</v>
      </c>
      <c r="J14" s="73">
        <v>58896</v>
      </c>
      <c r="K14" s="73">
        <v>4669.2847222222235</v>
      </c>
      <c r="L14" s="73">
        <v>13627.583333333341</v>
      </c>
    </row>
    <row r="15" spans="1:12" s="67" customFormat="1" ht="15" customHeight="1" x14ac:dyDescent="0.3">
      <c r="A15" s="171"/>
      <c r="B15" s="95"/>
      <c r="C15" s="98" t="s">
        <v>244</v>
      </c>
      <c r="D15" s="73">
        <v>1301047.4925775973</v>
      </c>
      <c r="E15" s="73">
        <v>2413389.8501381651</v>
      </c>
      <c r="F15" s="268">
        <f t="shared" si="0"/>
        <v>1.8549590725215015</v>
      </c>
      <c r="G15" s="120">
        <v>30.1</v>
      </c>
      <c r="H15" s="120">
        <v>20</v>
      </c>
      <c r="I15" s="73">
        <v>25715</v>
      </c>
      <c r="J15" s="73">
        <v>85469</v>
      </c>
      <c r="K15" s="73">
        <v>11123.347489011952</v>
      </c>
      <c r="L15" s="73">
        <v>33006.465855781607</v>
      </c>
    </row>
    <row r="16" spans="1:12" s="67" customFormat="1" ht="15" customHeight="1" x14ac:dyDescent="0.3">
      <c r="A16" s="171"/>
      <c r="B16" s="95"/>
      <c r="C16" s="98" t="s">
        <v>248</v>
      </c>
      <c r="D16" s="73">
        <v>2659245.9333333336</v>
      </c>
      <c r="E16" s="73">
        <v>5418202.7333333334</v>
      </c>
      <c r="F16" s="268">
        <f t="shared" si="0"/>
        <v>2.0374959177023841</v>
      </c>
      <c r="G16" s="120">
        <v>59.9</v>
      </c>
      <c r="H16" s="120">
        <v>39.1</v>
      </c>
      <c r="I16" s="73">
        <v>48536</v>
      </c>
      <c r="J16" s="73">
        <v>80971</v>
      </c>
      <c r="K16" s="73">
        <v>17219.833333333328</v>
      </c>
      <c r="L16" s="73">
        <v>37979.102777777771</v>
      </c>
    </row>
    <row r="17" spans="1:12" s="67" customFormat="1" ht="15" customHeight="1" x14ac:dyDescent="0.3">
      <c r="A17" s="171"/>
      <c r="B17" s="95"/>
      <c r="C17" s="98" t="s">
        <v>343</v>
      </c>
      <c r="D17" s="73">
        <v>286282.0261904762</v>
      </c>
      <c r="E17" s="73">
        <v>626201.66666666663</v>
      </c>
      <c r="F17" s="268">
        <f t="shared" si="0"/>
        <v>2.1873593497973456</v>
      </c>
      <c r="G17" s="120">
        <v>31.9</v>
      </c>
      <c r="H17" s="120">
        <v>16.8</v>
      </c>
      <c r="I17" s="73">
        <v>18480</v>
      </c>
      <c r="J17" s="73">
        <v>57864</v>
      </c>
      <c r="K17" s="73">
        <v>3271.842328042329</v>
      </c>
      <c r="L17" s="73">
        <v>10305.754894179894</v>
      </c>
    </row>
    <row r="18" spans="1:12" s="67" customFormat="1" ht="15" customHeight="1" x14ac:dyDescent="0.3">
      <c r="A18" s="171"/>
      <c r="B18" s="95"/>
      <c r="C18" s="98" t="s">
        <v>251</v>
      </c>
      <c r="D18" s="73">
        <v>290557.125</v>
      </c>
      <c r="E18" s="73">
        <v>557046.25961538451</v>
      </c>
      <c r="F18" s="268">
        <f t="shared" si="0"/>
        <v>1.9171660636970596</v>
      </c>
      <c r="G18" s="120">
        <v>22.4</v>
      </c>
      <c r="H18" s="120">
        <v>13.4</v>
      </c>
      <c r="I18" s="73">
        <v>13713</v>
      </c>
      <c r="J18" s="73">
        <v>61114</v>
      </c>
      <c r="K18" s="73">
        <v>3862.1828525641017</v>
      </c>
      <c r="L18" s="73">
        <v>11567.33974358974</v>
      </c>
    </row>
    <row r="19" spans="1:12" s="67" customFormat="1" ht="15" customHeight="1" x14ac:dyDescent="0.3">
      <c r="A19" s="171"/>
      <c r="B19" s="95"/>
      <c r="C19" s="98" t="s">
        <v>351</v>
      </c>
      <c r="D19" s="73">
        <v>197455.39373219368</v>
      </c>
      <c r="E19" s="73">
        <v>384781.3304843303</v>
      </c>
      <c r="F19" s="268">
        <f t="shared" si="0"/>
        <v>1.9487000238960526</v>
      </c>
      <c r="G19" s="120">
        <v>27</v>
      </c>
      <c r="H19" s="120">
        <v>15.7</v>
      </c>
      <c r="I19" s="73">
        <v>19777</v>
      </c>
      <c r="J19" s="73">
        <v>73210</v>
      </c>
      <c r="K19" s="73">
        <v>2030.4345204178535</v>
      </c>
      <c r="L19" s="73">
        <v>6763.4886514719801</v>
      </c>
    </row>
    <row r="20" spans="1:12" s="67" customFormat="1" ht="15" customHeight="1" x14ac:dyDescent="0.3">
      <c r="A20" s="171"/>
      <c r="B20" s="95"/>
      <c r="C20" s="98" t="s">
        <v>254</v>
      </c>
      <c r="D20" s="73">
        <v>461550.50220805604</v>
      </c>
      <c r="E20" s="73">
        <v>793685.45512263197</v>
      </c>
      <c r="F20" s="268">
        <f t="shared" si="0"/>
        <v>1.7196069581240696</v>
      </c>
      <c r="G20" s="120">
        <v>35.4</v>
      </c>
      <c r="H20" s="120">
        <v>21.2</v>
      </c>
      <c r="I20" s="73">
        <v>19409</v>
      </c>
      <c r="J20" s="73">
        <v>54853</v>
      </c>
      <c r="K20" s="73">
        <v>4320.6702217943248</v>
      </c>
      <c r="L20" s="73">
        <v>10352.39149477769</v>
      </c>
    </row>
    <row r="21" spans="1:12" s="67" customFormat="1" ht="15" customHeight="1" x14ac:dyDescent="0.3">
      <c r="A21" s="171"/>
      <c r="B21" s="95"/>
      <c r="C21" s="98" t="s">
        <v>257</v>
      </c>
      <c r="D21" s="73">
        <v>400075.0515873016</v>
      </c>
      <c r="E21" s="73">
        <v>846891.61904761894</v>
      </c>
      <c r="F21" s="268">
        <f t="shared" si="0"/>
        <v>2.1168318686395673</v>
      </c>
      <c r="G21" s="120">
        <v>30.3</v>
      </c>
      <c r="H21" s="120">
        <v>15.9</v>
      </c>
      <c r="I21" s="73">
        <v>19240</v>
      </c>
      <c r="J21" s="73">
        <v>63565</v>
      </c>
      <c r="K21" s="73">
        <v>4394.0500661375663</v>
      </c>
      <c r="L21" s="73">
        <v>14672.519047619047</v>
      </c>
    </row>
    <row r="22" spans="1:12" s="67" customFormat="1" ht="15" customHeight="1" x14ac:dyDescent="0.3">
      <c r="A22" s="171"/>
      <c r="B22" s="95"/>
      <c r="C22" s="98" t="s">
        <v>263</v>
      </c>
      <c r="D22" s="73">
        <v>268237.15476190479</v>
      </c>
      <c r="E22" s="73">
        <v>523564.98214285722</v>
      </c>
      <c r="F22" s="268">
        <f t="shared" si="0"/>
        <v>1.9518734554412827</v>
      </c>
      <c r="G22" s="120">
        <v>32.4</v>
      </c>
      <c r="H22" s="120">
        <v>18.3</v>
      </c>
      <c r="I22" s="73">
        <v>19701</v>
      </c>
      <c r="J22" s="73">
        <v>60842</v>
      </c>
      <c r="K22" s="73">
        <v>2523.0456349206365</v>
      </c>
      <c r="L22" s="73">
        <v>7854.8363095238137</v>
      </c>
    </row>
    <row r="23" spans="1:12" s="67" customFormat="1" ht="15" customHeight="1" x14ac:dyDescent="0.3">
      <c r="A23" s="171"/>
      <c r="B23" s="95"/>
      <c r="C23" s="98" t="s">
        <v>266</v>
      </c>
      <c r="D23" s="73">
        <v>863348.62529411749</v>
      </c>
      <c r="E23" s="73">
        <v>1737514.3778431369</v>
      </c>
      <c r="F23" s="268">
        <f t="shared" si="0"/>
        <v>2.0125292691017105</v>
      </c>
      <c r="G23" s="120">
        <v>37.6</v>
      </c>
      <c r="H23" s="120">
        <v>23.7</v>
      </c>
      <c r="I23" s="73">
        <v>26274</v>
      </c>
      <c r="J23" s="73">
        <v>69944</v>
      </c>
      <c r="K23" s="73">
        <v>8016.2851307189512</v>
      </c>
      <c r="L23" s="73">
        <v>20151.374379084958</v>
      </c>
    </row>
    <row r="24" spans="1:12" s="67" customFormat="1" ht="15" customHeight="1" x14ac:dyDescent="0.3">
      <c r="A24" s="171"/>
      <c r="B24" s="95"/>
      <c r="C24" s="98" t="s">
        <v>275</v>
      </c>
      <c r="D24" s="73">
        <v>171001.41233766227</v>
      </c>
      <c r="E24" s="73">
        <v>315371.20535714272</v>
      </c>
      <c r="F24" s="268">
        <f t="shared" si="0"/>
        <v>1.8442608224451704</v>
      </c>
      <c r="G24" s="120">
        <v>21.2</v>
      </c>
      <c r="H24" s="120">
        <v>13.2</v>
      </c>
      <c r="I24" s="73">
        <v>10808</v>
      </c>
      <c r="J24" s="73">
        <v>51021</v>
      </c>
      <c r="K24" s="73">
        <v>2640.3838947510812</v>
      </c>
      <c r="L24" s="73">
        <v>6664.3091517857101</v>
      </c>
    </row>
    <row r="25" spans="1:12" s="67" customFormat="1" ht="15" customHeight="1" x14ac:dyDescent="0.3">
      <c r="A25" s="171"/>
      <c r="B25" s="95"/>
      <c r="C25" s="98" t="s">
        <v>286</v>
      </c>
      <c r="D25" s="73">
        <v>331441.70606060611</v>
      </c>
      <c r="E25" s="73">
        <v>644388.37489177496</v>
      </c>
      <c r="F25" s="268">
        <f t="shared" si="0"/>
        <v>1.9441982198038308</v>
      </c>
      <c r="G25" s="120">
        <v>39.4</v>
      </c>
      <c r="H25" s="120">
        <v>26.7</v>
      </c>
      <c r="I25" s="73">
        <v>59507</v>
      </c>
      <c r="J25" s="73">
        <v>151224</v>
      </c>
      <c r="K25" s="73">
        <v>2913.408477633478</v>
      </c>
      <c r="L25" s="73">
        <v>6684.856637806638</v>
      </c>
    </row>
    <row r="26" spans="1:12" s="67" customFormat="1" ht="15" customHeight="1" thickBot="1" x14ac:dyDescent="0.35">
      <c r="C26" s="59"/>
      <c r="D26" s="396"/>
      <c r="E26" s="397"/>
      <c r="F26" s="398"/>
      <c r="G26" s="398"/>
      <c r="H26" s="398"/>
      <c r="I26" s="398"/>
      <c r="J26" s="398"/>
      <c r="K26" s="397"/>
      <c r="L26" s="397"/>
    </row>
    <row r="27" spans="1:12" s="67" customFormat="1" x14ac:dyDescent="0.3">
      <c r="C27" s="56"/>
      <c r="D27" s="73"/>
      <c r="E27" s="73"/>
      <c r="F27" s="120"/>
      <c r="G27" s="120"/>
      <c r="H27" s="120"/>
      <c r="I27" s="120"/>
      <c r="J27" s="120"/>
      <c r="K27" s="56"/>
      <c r="L27" s="56"/>
    </row>
    <row r="28" spans="1:12" s="67" customFormat="1" x14ac:dyDescent="0.3">
      <c r="C28" s="62" t="s">
        <v>1098</v>
      </c>
      <c r="D28" s="73"/>
      <c r="E28" s="73"/>
      <c r="F28" s="73"/>
      <c r="G28" s="120"/>
      <c r="H28" s="120"/>
      <c r="I28" s="120"/>
      <c r="J28" s="120"/>
      <c r="K28" s="56"/>
      <c r="L28" s="56"/>
    </row>
    <row r="29" spans="1:12" s="67" customFormat="1" x14ac:dyDescent="0.3">
      <c r="C29" s="62" t="s">
        <v>1099</v>
      </c>
      <c r="D29" s="56"/>
      <c r="E29" s="56"/>
      <c r="F29" s="56"/>
    </row>
    <row r="30" spans="1:12" s="67" customFormat="1" ht="12.75" customHeight="1" x14ac:dyDescent="0.3">
      <c r="C30" s="106" t="s">
        <v>484</v>
      </c>
      <c r="D30" s="56"/>
      <c r="E30" s="56"/>
      <c r="F30" s="56"/>
    </row>
    <row r="31" spans="1:12" s="67" customFormat="1" ht="12.9" customHeight="1" x14ac:dyDescent="0.3">
      <c r="C31" s="140" t="s">
        <v>1097</v>
      </c>
      <c r="D31" s="1"/>
      <c r="E31" s="1"/>
      <c r="F31" s="1"/>
      <c r="G31" s="2"/>
      <c r="H31" s="2"/>
    </row>
    <row r="32" spans="1:12" s="67" customFormat="1" x14ac:dyDescent="0.3">
      <c r="C32" s="140" t="s">
        <v>1068</v>
      </c>
      <c r="D32" s="1"/>
      <c r="E32" s="1"/>
      <c r="F32" s="1"/>
      <c r="G32" s="2"/>
      <c r="H32" s="2"/>
    </row>
    <row r="33" spans="3:12" s="67" customFormat="1" ht="12.9" customHeight="1" x14ac:dyDescent="0.3">
      <c r="C33" s="440" t="s">
        <v>485</v>
      </c>
      <c r="D33" s="440"/>
      <c r="E33" s="440"/>
      <c r="F33" s="440"/>
      <c r="G33" s="440"/>
      <c r="H33" s="440"/>
      <c r="I33" s="440"/>
      <c r="J33" s="440"/>
      <c r="K33" s="440"/>
      <c r="L33" s="440"/>
    </row>
    <row r="34" spans="3:12" s="67" customFormat="1" ht="12" x14ac:dyDescent="0.3">
      <c r="C34" s="440"/>
      <c r="D34" s="440"/>
      <c r="E34" s="440"/>
      <c r="F34" s="440"/>
      <c r="G34" s="440"/>
      <c r="H34" s="440"/>
      <c r="I34" s="440"/>
      <c r="J34" s="440"/>
      <c r="K34" s="440"/>
      <c r="L34" s="440"/>
    </row>
    <row r="35" spans="3:12" ht="12" x14ac:dyDescent="0.3">
      <c r="C35" s="440"/>
      <c r="D35" s="440"/>
      <c r="E35" s="440"/>
      <c r="F35" s="440"/>
      <c r="G35" s="440"/>
      <c r="H35" s="440"/>
      <c r="I35" s="440"/>
      <c r="J35" s="440"/>
      <c r="K35" s="440"/>
      <c r="L35" s="440"/>
    </row>
    <row r="36" spans="3:12" ht="19.25" customHeight="1" x14ac:dyDescent="0.3">
      <c r="C36" s="440"/>
      <c r="D36" s="440"/>
      <c r="E36" s="440"/>
      <c r="F36" s="440"/>
      <c r="G36" s="440"/>
      <c r="H36" s="440"/>
      <c r="I36" s="440"/>
      <c r="J36" s="440"/>
      <c r="K36" s="440"/>
      <c r="L36" s="440"/>
    </row>
  </sheetData>
  <mergeCells count="3">
    <mergeCell ref="C5:C6"/>
    <mergeCell ref="D5:L5"/>
    <mergeCell ref="C33:L36"/>
  </mergeCells>
  <pageMargins left="0" right="0" top="0" bottom="0" header="0" footer="0"/>
  <pageSetup scale="7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69"/>
  <sheetViews>
    <sheetView zoomScaleNormal="100" workbookViewId="0"/>
  </sheetViews>
  <sheetFormatPr baseColWidth="10" defaultColWidth="11.453125" defaultRowHeight="13" x14ac:dyDescent="0.3"/>
  <cols>
    <col min="1" max="2" width="11.453125" style="2"/>
    <col min="3" max="3" width="64.08984375" style="1" customWidth="1"/>
    <col min="4" max="4" width="13.54296875" style="2" customWidth="1"/>
    <col min="5" max="5" width="14.08984375" style="2" customWidth="1"/>
    <col min="6" max="6" width="13.54296875" style="2" customWidth="1"/>
    <col min="7" max="7" width="15" style="2" customWidth="1"/>
    <col min="8" max="8" width="9.6328125" style="2" customWidth="1"/>
    <col min="9" max="16384" width="11.453125" style="2"/>
  </cols>
  <sheetData>
    <row r="1" spans="1:8" x14ac:dyDescent="0.3">
      <c r="D1" s="4"/>
    </row>
    <row r="2" spans="1:8" x14ac:dyDescent="0.3">
      <c r="F2" s="4"/>
    </row>
    <row r="3" spans="1:8" x14ac:dyDescent="0.3">
      <c r="C3" s="57" t="s">
        <v>1103</v>
      </c>
    </row>
    <row r="4" spans="1:8" x14ac:dyDescent="0.3">
      <c r="C4" s="10"/>
    </row>
    <row r="5" spans="1:8" ht="21" customHeight="1" x14ac:dyDescent="0.3">
      <c r="C5" s="421" t="s">
        <v>1062</v>
      </c>
      <c r="D5" s="442" t="s">
        <v>1063</v>
      </c>
      <c r="E5" s="443"/>
      <c r="F5" s="442" t="s">
        <v>1064</v>
      </c>
      <c r="G5" s="443"/>
    </row>
    <row r="6" spans="1:8" ht="36.75" customHeight="1" x14ac:dyDescent="0.3">
      <c r="C6" s="444"/>
      <c r="D6" s="47" t="s">
        <v>487</v>
      </c>
      <c r="E6" s="47" t="s">
        <v>1058</v>
      </c>
      <c r="F6" s="47" t="s">
        <v>488</v>
      </c>
      <c r="G6" s="47" t="s">
        <v>1058</v>
      </c>
    </row>
    <row r="7" spans="1:8" x14ac:dyDescent="0.3">
      <c r="C7" s="32"/>
      <c r="E7" s="213"/>
      <c r="G7" s="214"/>
    </row>
    <row r="8" spans="1:8" s="67" customFormat="1" ht="15" customHeight="1" x14ac:dyDescent="0.3">
      <c r="C8" s="166" t="s">
        <v>483</v>
      </c>
      <c r="D8" s="167">
        <v>194075</v>
      </c>
      <c r="E8" s="168">
        <v>-2.5884396080950833</v>
      </c>
      <c r="F8" s="167">
        <v>1356767062.8500004</v>
      </c>
      <c r="G8" s="168">
        <v>3.2971772173982838</v>
      </c>
    </row>
    <row r="9" spans="1:8" s="67" customFormat="1" ht="15" customHeight="1" x14ac:dyDescent="0.3">
      <c r="A9" s="214"/>
      <c r="B9" s="269"/>
      <c r="C9" s="121" t="s">
        <v>489</v>
      </c>
      <c r="D9" s="179">
        <v>14223</v>
      </c>
      <c r="E9" s="124">
        <v>4.0758085760280949</v>
      </c>
      <c r="F9" s="69">
        <v>57750967.609999992</v>
      </c>
      <c r="G9" s="124">
        <v>62.436727985078356</v>
      </c>
      <c r="H9" s="95"/>
    </row>
    <row r="10" spans="1:8" s="67" customFormat="1" ht="15" customHeight="1" x14ac:dyDescent="0.3">
      <c r="A10" s="214"/>
      <c r="C10" s="121" t="s">
        <v>490</v>
      </c>
      <c r="D10" s="179">
        <v>60663</v>
      </c>
      <c r="E10" s="124">
        <v>-1.1165808176305636</v>
      </c>
      <c r="F10" s="69">
        <v>250558484.37000003</v>
      </c>
      <c r="G10" s="124">
        <v>10.656278454326884</v>
      </c>
      <c r="H10" s="95"/>
    </row>
    <row r="11" spans="1:8" s="67" customFormat="1" ht="15" customHeight="1" x14ac:dyDescent="0.3">
      <c r="A11" s="214"/>
      <c r="C11" s="121" t="s">
        <v>491</v>
      </c>
      <c r="D11" s="179">
        <v>11</v>
      </c>
      <c r="E11" s="124">
        <v>22.222222222222232</v>
      </c>
      <c r="F11" s="69" t="s">
        <v>983</v>
      </c>
      <c r="G11" s="125" t="s">
        <v>27</v>
      </c>
      <c r="H11" s="95"/>
    </row>
    <row r="12" spans="1:8" s="67" customFormat="1" ht="15" customHeight="1" x14ac:dyDescent="0.3">
      <c r="A12" s="214"/>
      <c r="C12" s="121" t="s">
        <v>492</v>
      </c>
      <c r="D12" s="179">
        <v>37135</v>
      </c>
      <c r="E12" s="124">
        <v>-2.2197061456632805</v>
      </c>
      <c r="F12" s="69">
        <v>82209878.440000057</v>
      </c>
      <c r="G12" s="124">
        <v>15.509767442888677</v>
      </c>
      <c r="H12" s="95"/>
    </row>
    <row r="13" spans="1:8" s="67" customFormat="1" ht="15" customHeight="1" x14ac:dyDescent="0.3">
      <c r="A13" s="214"/>
      <c r="C13" s="121" t="s">
        <v>493</v>
      </c>
      <c r="D13" s="179">
        <v>397</v>
      </c>
      <c r="E13" s="124">
        <v>4.7493403693931402</v>
      </c>
      <c r="F13" s="69">
        <v>1612637.9700000002</v>
      </c>
      <c r="G13" s="124">
        <v>3.0351612658456428</v>
      </c>
      <c r="H13" s="95"/>
    </row>
    <row r="14" spans="1:8" s="67" customFormat="1" ht="15" customHeight="1" x14ac:dyDescent="0.3">
      <c r="A14" s="214"/>
      <c r="C14" s="121" t="s">
        <v>494</v>
      </c>
      <c r="D14" s="179">
        <v>199</v>
      </c>
      <c r="E14" s="124">
        <v>26.751592356687894</v>
      </c>
      <c r="F14" s="69">
        <v>200475130.93000001</v>
      </c>
      <c r="G14" s="124">
        <v>1779.5730574925624</v>
      </c>
      <c r="H14" s="95"/>
    </row>
    <row r="15" spans="1:8" s="67" customFormat="1" ht="15" customHeight="1" x14ac:dyDescent="0.3">
      <c r="A15" s="214"/>
      <c r="C15" s="121" t="s">
        <v>495</v>
      </c>
      <c r="D15" s="179">
        <v>6427</v>
      </c>
      <c r="E15" s="124">
        <v>-16.118506917253981</v>
      </c>
      <c r="F15" s="69">
        <v>48841897.400000006</v>
      </c>
      <c r="G15" s="124">
        <v>-25.776198602695686</v>
      </c>
      <c r="H15" s="95"/>
    </row>
    <row r="16" spans="1:8" s="67" customFormat="1" ht="15" customHeight="1" x14ac:dyDescent="0.3">
      <c r="A16" s="214"/>
      <c r="C16" s="121" t="s">
        <v>496</v>
      </c>
      <c r="D16" s="179">
        <v>2975</v>
      </c>
      <c r="E16" s="124">
        <v>-1.5552614162806067</v>
      </c>
      <c r="F16" s="69">
        <v>25205521.870000001</v>
      </c>
      <c r="G16" s="124">
        <v>76.243268181455988</v>
      </c>
      <c r="H16" s="95"/>
    </row>
    <row r="17" spans="1:8" s="67" customFormat="1" ht="15" customHeight="1" x14ac:dyDescent="0.3">
      <c r="A17" s="214"/>
      <c r="C17" s="121" t="s">
        <v>497</v>
      </c>
      <c r="D17" s="179">
        <v>5312</v>
      </c>
      <c r="E17" s="124">
        <v>8.7410440122825062</v>
      </c>
      <c r="F17" s="69">
        <v>10373406.420000002</v>
      </c>
      <c r="G17" s="124">
        <v>110.45607131701694</v>
      </c>
      <c r="H17" s="95"/>
    </row>
    <row r="18" spans="1:8" s="67" customFormat="1" ht="15" customHeight="1" x14ac:dyDescent="0.3">
      <c r="A18" s="214"/>
      <c r="C18" s="121" t="s">
        <v>498</v>
      </c>
      <c r="D18" s="179">
        <v>7953</v>
      </c>
      <c r="E18" s="124">
        <v>-11.238839285714286</v>
      </c>
      <c r="F18" s="69">
        <v>11899679.830000004</v>
      </c>
      <c r="G18" s="124">
        <v>28.308040566482838</v>
      </c>
      <c r="H18" s="95"/>
    </row>
    <row r="19" spans="1:8" s="67" customFormat="1" ht="15" customHeight="1" x14ac:dyDescent="0.3">
      <c r="A19" s="214"/>
      <c r="C19" s="121" t="s">
        <v>499</v>
      </c>
      <c r="D19" s="179">
        <v>5991</v>
      </c>
      <c r="E19" s="124">
        <v>0.97758301028147976</v>
      </c>
      <c r="F19" s="69">
        <v>1911105.2699999998</v>
      </c>
      <c r="G19" s="124">
        <v>-11.214085793716356</v>
      </c>
      <c r="H19" s="95"/>
    </row>
    <row r="20" spans="1:8" s="67" customFormat="1" ht="15" customHeight="1" x14ac:dyDescent="0.3">
      <c r="A20" s="214"/>
      <c r="C20" s="121" t="s">
        <v>500</v>
      </c>
      <c r="D20" s="179">
        <v>52789</v>
      </c>
      <c r="E20" s="124">
        <v>-4.4248909166621386</v>
      </c>
      <c r="F20" s="69">
        <v>665928352.74000013</v>
      </c>
      <c r="G20" s="124">
        <v>-23.598261530682841</v>
      </c>
      <c r="H20" s="95"/>
    </row>
    <row r="21" spans="1:8" s="67" customFormat="1" ht="15" customHeight="1" x14ac:dyDescent="0.3">
      <c r="A21" s="214"/>
      <c r="B21" s="265"/>
      <c r="C21" s="119" t="s">
        <v>501</v>
      </c>
      <c r="D21" s="126">
        <v>2144</v>
      </c>
      <c r="E21" s="127">
        <v>-10.480167014613784</v>
      </c>
      <c r="F21" s="126">
        <v>3495253.8</v>
      </c>
      <c r="G21" s="127">
        <v>10.965388208365411</v>
      </c>
    </row>
    <row r="22" spans="1:8" s="67" customFormat="1" ht="15" customHeight="1" x14ac:dyDescent="0.3">
      <c r="A22" s="135"/>
      <c r="B22" s="269"/>
      <c r="C22" s="121" t="s">
        <v>489</v>
      </c>
      <c r="D22" s="69">
        <v>179</v>
      </c>
      <c r="E22" s="124">
        <v>3.4682080924855585</v>
      </c>
      <c r="F22" s="69">
        <v>510667.83999999997</v>
      </c>
      <c r="G22" s="124">
        <v>32.073855116279383</v>
      </c>
    </row>
    <row r="23" spans="1:8" s="67" customFormat="1" ht="15" customHeight="1" x14ac:dyDescent="0.3">
      <c r="A23" s="135"/>
      <c r="C23" s="121" t="s">
        <v>490</v>
      </c>
      <c r="D23" s="69">
        <v>1008</v>
      </c>
      <c r="E23" s="124">
        <v>-7.1823204419889546</v>
      </c>
      <c r="F23" s="69">
        <v>1516895.03</v>
      </c>
      <c r="G23" s="124">
        <v>12.228269215051601</v>
      </c>
    </row>
    <row r="24" spans="1:8" s="67" customFormat="1" ht="15" customHeight="1" x14ac:dyDescent="0.3">
      <c r="A24" s="135"/>
      <c r="C24" s="121" t="s">
        <v>491</v>
      </c>
      <c r="D24" s="69">
        <v>1</v>
      </c>
      <c r="E24" s="125" t="s">
        <v>27</v>
      </c>
      <c r="F24" s="69" t="s">
        <v>983</v>
      </c>
      <c r="G24" s="125" t="s">
        <v>27</v>
      </c>
    </row>
    <row r="25" spans="1:8" s="67" customFormat="1" ht="15" customHeight="1" x14ac:dyDescent="0.3">
      <c r="A25" s="135"/>
      <c r="C25" s="121" t="s">
        <v>492</v>
      </c>
      <c r="D25" s="69">
        <v>309</v>
      </c>
      <c r="E25" s="124">
        <v>-27.294117647058826</v>
      </c>
      <c r="F25" s="69">
        <v>242417.10999999996</v>
      </c>
      <c r="G25" s="124">
        <v>23.747374701481782</v>
      </c>
    </row>
    <row r="26" spans="1:8" s="67" customFormat="1" ht="15" customHeight="1" x14ac:dyDescent="0.3">
      <c r="A26" s="135"/>
      <c r="C26" s="121" t="s">
        <v>493</v>
      </c>
      <c r="D26" s="69">
        <v>2</v>
      </c>
      <c r="E26" s="124">
        <v>0</v>
      </c>
      <c r="F26" s="69" t="s">
        <v>983</v>
      </c>
      <c r="G26" s="124" t="s">
        <v>27</v>
      </c>
    </row>
    <row r="27" spans="1:8" s="67" customFormat="1" ht="15" customHeight="1" x14ac:dyDescent="0.3">
      <c r="A27" s="135"/>
      <c r="C27" s="121" t="s">
        <v>494</v>
      </c>
      <c r="D27" s="128">
        <v>0</v>
      </c>
      <c r="E27" s="125">
        <v>-100</v>
      </c>
      <c r="F27" s="69">
        <v>0</v>
      </c>
      <c r="G27" s="125" t="s">
        <v>27</v>
      </c>
    </row>
    <row r="28" spans="1:8" s="67" customFormat="1" ht="15" customHeight="1" x14ac:dyDescent="0.3">
      <c r="A28" s="135"/>
      <c r="C28" s="121" t="s">
        <v>495</v>
      </c>
      <c r="D28" s="69">
        <v>43</v>
      </c>
      <c r="E28" s="124">
        <v>-23.214285714285708</v>
      </c>
      <c r="F28" s="69">
        <v>26952.52</v>
      </c>
      <c r="G28" s="124">
        <v>-42.050165888735101</v>
      </c>
    </row>
    <row r="29" spans="1:8" s="67" customFormat="1" ht="15" customHeight="1" x14ac:dyDescent="0.3">
      <c r="A29" s="135"/>
      <c r="C29" s="121" t="s">
        <v>496</v>
      </c>
      <c r="D29" s="69">
        <v>41</v>
      </c>
      <c r="E29" s="124">
        <v>-44.594594594594597</v>
      </c>
      <c r="F29" s="69">
        <v>25449.4</v>
      </c>
      <c r="G29" s="124">
        <v>-47.750144126772419</v>
      </c>
    </row>
    <row r="30" spans="1:8" s="67" customFormat="1" ht="15" customHeight="1" x14ac:dyDescent="0.3">
      <c r="A30" s="135"/>
      <c r="C30" s="121" t="s">
        <v>497</v>
      </c>
      <c r="D30" s="69">
        <v>63</v>
      </c>
      <c r="E30" s="124">
        <v>1.6129032258064502</v>
      </c>
      <c r="F30" s="69">
        <v>48278.03</v>
      </c>
      <c r="G30" s="124">
        <v>-0.27631693099615662</v>
      </c>
    </row>
    <row r="31" spans="1:8" s="67" customFormat="1" ht="15" customHeight="1" x14ac:dyDescent="0.3">
      <c r="A31" s="135"/>
      <c r="C31" s="121" t="s">
        <v>498</v>
      </c>
      <c r="D31" s="69">
        <v>106</v>
      </c>
      <c r="E31" s="124">
        <v>-4.5045045045045029</v>
      </c>
      <c r="F31" s="69">
        <v>39031.5</v>
      </c>
      <c r="G31" s="124">
        <v>126.59073295192317</v>
      </c>
    </row>
    <row r="32" spans="1:8" s="67" customFormat="1" ht="15" customHeight="1" x14ac:dyDescent="0.3">
      <c r="A32" s="135"/>
      <c r="C32" s="121" t="s">
        <v>499</v>
      </c>
      <c r="D32" s="69">
        <v>76</v>
      </c>
      <c r="E32" s="124">
        <v>-18.279569892473113</v>
      </c>
      <c r="F32" s="69">
        <v>12141.72</v>
      </c>
      <c r="G32" s="124">
        <v>-1.1507709391870291</v>
      </c>
    </row>
    <row r="33" spans="1:7" s="67" customFormat="1" ht="15" customHeight="1" x14ac:dyDescent="0.3">
      <c r="A33" s="135"/>
      <c r="C33" s="121" t="s">
        <v>500</v>
      </c>
      <c r="D33" s="69">
        <v>316</v>
      </c>
      <c r="E33" s="124">
        <v>1.2820512820512775</v>
      </c>
      <c r="F33" s="69">
        <v>1073420.6499999999</v>
      </c>
      <c r="G33" s="124">
        <v>2.9604758988349023</v>
      </c>
    </row>
    <row r="34" spans="1:7" s="67" customFormat="1" ht="15" customHeight="1" x14ac:dyDescent="0.3">
      <c r="A34" s="214"/>
      <c r="B34" s="265"/>
      <c r="C34" s="119" t="s">
        <v>502</v>
      </c>
      <c r="D34" s="126">
        <v>3572</v>
      </c>
      <c r="E34" s="127">
        <v>-5.0757374435290936</v>
      </c>
      <c r="F34" s="126">
        <v>13136613.82</v>
      </c>
      <c r="G34" s="127">
        <v>13.281194087216663</v>
      </c>
    </row>
    <row r="35" spans="1:7" s="67" customFormat="1" ht="15" customHeight="1" x14ac:dyDescent="0.3">
      <c r="A35" s="135"/>
      <c r="B35" s="269"/>
      <c r="C35" s="121" t="s">
        <v>489</v>
      </c>
      <c r="D35" s="69">
        <v>368</v>
      </c>
      <c r="E35" s="124">
        <v>8.5545722713864301</v>
      </c>
      <c r="F35" s="69">
        <v>2597851.2499999995</v>
      </c>
      <c r="G35" s="124">
        <v>46.425793941961622</v>
      </c>
    </row>
    <row r="36" spans="1:7" s="67" customFormat="1" ht="15" customHeight="1" x14ac:dyDescent="0.3">
      <c r="A36" s="135"/>
      <c r="C36" s="121" t="s">
        <v>490</v>
      </c>
      <c r="D36" s="69">
        <v>1458</v>
      </c>
      <c r="E36" s="124">
        <v>-6.6581306017925783</v>
      </c>
      <c r="F36" s="69">
        <v>3385340.6</v>
      </c>
      <c r="G36" s="124">
        <v>17.440202022616404</v>
      </c>
    </row>
    <row r="37" spans="1:7" s="67" customFormat="1" ht="15" customHeight="1" x14ac:dyDescent="0.3">
      <c r="A37" s="135"/>
      <c r="C37" s="121" t="s">
        <v>491</v>
      </c>
      <c r="D37" s="128">
        <v>0</v>
      </c>
      <c r="E37" s="125" t="s">
        <v>27</v>
      </c>
      <c r="F37" s="128">
        <v>0</v>
      </c>
      <c r="G37" s="125" t="s">
        <v>27</v>
      </c>
    </row>
    <row r="38" spans="1:7" s="67" customFormat="1" ht="15" customHeight="1" x14ac:dyDescent="0.3">
      <c r="A38" s="135"/>
      <c r="C38" s="121" t="s">
        <v>492</v>
      </c>
      <c r="D38" s="69">
        <v>541</v>
      </c>
      <c r="E38" s="124">
        <v>-1.9927536231884035</v>
      </c>
      <c r="F38" s="69">
        <v>1847955.9699999997</v>
      </c>
      <c r="G38" s="124">
        <v>7.4729521122613551</v>
      </c>
    </row>
    <row r="39" spans="1:7" s="67" customFormat="1" ht="15" customHeight="1" x14ac:dyDescent="0.3">
      <c r="A39" s="135"/>
      <c r="C39" s="121" t="s">
        <v>493</v>
      </c>
      <c r="D39" s="69">
        <v>2</v>
      </c>
      <c r="E39" s="124">
        <v>0</v>
      </c>
      <c r="F39" s="69" t="s">
        <v>983</v>
      </c>
      <c r="G39" s="124" t="s">
        <v>27</v>
      </c>
    </row>
    <row r="40" spans="1:7" s="67" customFormat="1" ht="15" customHeight="1" x14ac:dyDescent="0.3">
      <c r="A40" s="135"/>
      <c r="C40" s="121" t="s">
        <v>494</v>
      </c>
      <c r="D40" s="69">
        <v>4</v>
      </c>
      <c r="E40" s="124">
        <v>33.333333333333329</v>
      </c>
      <c r="F40" s="69" t="s">
        <v>983</v>
      </c>
      <c r="G40" s="124" t="s">
        <v>27</v>
      </c>
    </row>
    <row r="41" spans="1:7" s="67" customFormat="1" ht="15" customHeight="1" x14ac:dyDescent="0.3">
      <c r="A41" s="135"/>
      <c r="C41" s="121" t="s">
        <v>495</v>
      </c>
      <c r="D41" s="69">
        <v>125</v>
      </c>
      <c r="E41" s="124">
        <v>0</v>
      </c>
      <c r="F41" s="69">
        <v>319474.12</v>
      </c>
      <c r="G41" s="124">
        <v>6.5204214522633697</v>
      </c>
    </row>
    <row r="42" spans="1:7" s="67" customFormat="1" ht="15" customHeight="1" x14ac:dyDescent="0.3">
      <c r="A42" s="135"/>
      <c r="C42" s="121" t="s">
        <v>496</v>
      </c>
      <c r="D42" s="69">
        <v>39</v>
      </c>
      <c r="E42" s="124">
        <v>-9.3023255813953547</v>
      </c>
      <c r="F42" s="69">
        <v>32852.19</v>
      </c>
      <c r="G42" s="124">
        <v>-26.495120473961876</v>
      </c>
    </row>
    <row r="43" spans="1:7" s="67" customFormat="1" ht="15" customHeight="1" x14ac:dyDescent="0.3">
      <c r="A43" s="135"/>
      <c r="C43" s="121" t="s">
        <v>497</v>
      </c>
      <c r="D43" s="69">
        <v>92</v>
      </c>
      <c r="E43" s="124">
        <v>24.324324324324319</v>
      </c>
      <c r="F43" s="69">
        <v>76609.649999999994</v>
      </c>
      <c r="G43" s="124">
        <v>69.190512125522645</v>
      </c>
    </row>
    <row r="44" spans="1:7" s="67" customFormat="1" ht="15" customHeight="1" x14ac:dyDescent="0.3">
      <c r="A44" s="135"/>
      <c r="C44" s="121" t="s">
        <v>498</v>
      </c>
      <c r="D44" s="69">
        <v>127</v>
      </c>
      <c r="E44" s="124">
        <v>-5.9259259259259238</v>
      </c>
      <c r="F44" s="69">
        <v>94772.819999999992</v>
      </c>
      <c r="G44" s="124">
        <v>160.45612130622672</v>
      </c>
    </row>
    <row r="45" spans="1:7" s="67" customFormat="1" ht="15" customHeight="1" x14ac:dyDescent="0.3">
      <c r="A45" s="135"/>
      <c r="C45" s="121" t="s">
        <v>499</v>
      </c>
      <c r="D45" s="69">
        <v>92</v>
      </c>
      <c r="E45" s="124">
        <v>2.2222222222222143</v>
      </c>
      <c r="F45" s="69">
        <v>25845.269999999997</v>
      </c>
      <c r="G45" s="124">
        <v>-6.8367990258788929</v>
      </c>
    </row>
    <row r="46" spans="1:7" s="67" customFormat="1" ht="15" customHeight="1" x14ac:dyDescent="0.3">
      <c r="A46" s="135"/>
      <c r="C46" s="121" t="s">
        <v>500</v>
      </c>
      <c r="D46" s="69">
        <v>724</v>
      </c>
      <c r="E46" s="124">
        <v>-13.603818615751795</v>
      </c>
      <c r="F46" s="69">
        <v>4755911.95</v>
      </c>
      <c r="G46" s="124">
        <v>-0.21581436200860393</v>
      </c>
    </row>
    <row r="47" spans="1:7" s="67" customFormat="1" ht="15" customHeight="1" x14ac:dyDescent="0.3">
      <c r="A47" s="214"/>
      <c r="B47" s="265"/>
      <c r="C47" s="119" t="s">
        <v>503</v>
      </c>
      <c r="D47" s="126">
        <v>7429</v>
      </c>
      <c r="E47" s="127">
        <v>-0.99946695095949334</v>
      </c>
      <c r="F47" s="126">
        <v>23531154.189999998</v>
      </c>
      <c r="G47" s="127">
        <v>-3.8221922494974137</v>
      </c>
    </row>
    <row r="48" spans="1:7" s="67" customFormat="1" ht="15" customHeight="1" x14ac:dyDescent="0.3">
      <c r="A48" s="135"/>
      <c r="B48" s="269"/>
      <c r="C48" s="121" t="s">
        <v>489</v>
      </c>
      <c r="D48" s="69">
        <v>749</v>
      </c>
      <c r="E48" s="124">
        <v>6.5433854907539057</v>
      </c>
      <c r="F48" s="69">
        <v>3860596.4299999997</v>
      </c>
      <c r="G48" s="124">
        <v>22.816254525855207</v>
      </c>
    </row>
    <row r="49" spans="1:7" s="67" customFormat="1" ht="15" customHeight="1" x14ac:dyDescent="0.3">
      <c r="A49" s="135"/>
      <c r="C49" s="121" t="s">
        <v>490</v>
      </c>
      <c r="D49" s="69">
        <v>2382</v>
      </c>
      <c r="E49" s="124">
        <v>-1.2437810945273631</v>
      </c>
      <c r="F49" s="69">
        <v>7425955.6700000009</v>
      </c>
      <c r="G49" s="124">
        <v>11.04551393094777</v>
      </c>
    </row>
    <row r="50" spans="1:7" s="67" customFormat="1" ht="15" customHeight="1" x14ac:dyDescent="0.3">
      <c r="A50" s="135"/>
      <c r="C50" s="121" t="s">
        <v>491</v>
      </c>
      <c r="D50" s="128">
        <v>0</v>
      </c>
      <c r="E50" s="124" t="s">
        <v>27</v>
      </c>
      <c r="F50" s="128">
        <v>0</v>
      </c>
      <c r="G50" s="125" t="s">
        <v>27</v>
      </c>
    </row>
    <row r="51" spans="1:7" s="67" customFormat="1" ht="15" customHeight="1" x14ac:dyDescent="0.3">
      <c r="A51" s="135"/>
      <c r="C51" s="121" t="s">
        <v>492</v>
      </c>
      <c r="D51" s="69">
        <v>1575</v>
      </c>
      <c r="E51" s="124">
        <v>3.2786885245901676</v>
      </c>
      <c r="F51" s="69">
        <v>3810653.6299999994</v>
      </c>
      <c r="G51" s="124">
        <v>-2.9863026178897245</v>
      </c>
    </row>
    <row r="52" spans="1:7" s="67" customFormat="1" ht="15" customHeight="1" x14ac:dyDescent="0.3">
      <c r="A52" s="135"/>
      <c r="C52" s="121" t="s">
        <v>493</v>
      </c>
      <c r="D52" s="69">
        <v>5</v>
      </c>
      <c r="E52" s="124">
        <v>-16.666666666666664</v>
      </c>
      <c r="F52" s="69" t="s">
        <v>983</v>
      </c>
      <c r="G52" s="124" t="s">
        <v>27</v>
      </c>
    </row>
    <row r="53" spans="1:7" s="67" customFormat="1" ht="15" customHeight="1" x14ac:dyDescent="0.3">
      <c r="A53" s="135"/>
      <c r="C53" s="121" t="s">
        <v>494</v>
      </c>
      <c r="D53" s="128">
        <v>0</v>
      </c>
      <c r="E53" s="124">
        <v>-100</v>
      </c>
      <c r="F53" s="69">
        <v>0</v>
      </c>
      <c r="G53" s="124" t="s">
        <v>27</v>
      </c>
    </row>
    <row r="54" spans="1:7" s="67" customFormat="1" ht="15" customHeight="1" x14ac:dyDescent="0.3">
      <c r="A54" s="135"/>
      <c r="C54" s="121" t="s">
        <v>495</v>
      </c>
      <c r="D54" s="69">
        <v>463</v>
      </c>
      <c r="E54" s="124">
        <v>-19.75736568457539</v>
      </c>
      <c r="F54" s="69">
        <v>1217774.29</v>
      </c>
      <c r="G54" s="124">
        <v>-50.230096052466052</v>
      </c>
    </row>
    <row r="55" spans="1:7" s="67" customFormat="1" ht="15" customHeight="1" x14ac:dyDescent="0.3">
      <c r="A55" s="135"/>
      <c r="C55" s="121" t="s">
        <v>496</v>
      </c>
      <c r="D55" s="69">
        <v>152</v>
      </c>
      <c r="E55" s="124">
        <v>7.0422535211267512</v>
      </c>
      <c r="F55" s="69">
        <v>165196.16999999998</v>
      </c>
      <c r="G55" s="124">
        <v>113.05474189341442</v>
      </c>
    </row>
    <row r="56" spans="1:7" s="67" customFormat="1" ht="15" customHeight="1" x14ac:dyDescent="0.3">
      <c r="A56" s="135"/>
      <c r="C56" s="121" t="s">
        <v>497</v>
      </c>
      <c r="D56" s="69">
        <v>116</v>
      </c>
      <c r="E56" s="124">
        <v>0</v>
      </c>
      <c r="F56" s="69">
        <v>100271.65000000001</v>
      </c>
      <c r="G56" s="124">
        <v>102.204816981134</v>
      </c>
    </row>
    <row r="57" spans="1:7" s="67" customFormat="1" ht="15" customHeight="1" x14ac:dyDescent="0.3">
      <c r="A57" s="135"/>
      <c r="C57" s="121" t="s">
        <v>498</v>
      </c>
      <c r="D57" s="69">
        <v>256</v>
      </c>
      <c r="E57" s="124">
        <v>-1.9157088122605415</v>
      </c>
      <c r="F57" s="69">
        <v>518338.01999999996</v>
      </c>
      <c r="G57" s="124">
        <v>210.98855006509402</v>
      </c>
    </row>
    <row r="58" spans="1:7" s="67" customFormat="1" ht="15" customHeight="1" x14ac:dyDescent="0.3">
      <c r="A58" s="135"/>
      <c r="C58" s="121" t="s">
        <v>499</v>
      </c>
      <c r="D58" s="69">
        <v>218</v>
      </c>
      <c r="E58" s="124">
        <v>4.8076923076923128</v>
      </c>
      <c r="F58" s="69">
        <v>62960.61</v>
      </c>
      <c r="G58" s="124">
        <v>92.831520910195181</v>
      </c>
    </row>
    <row r="59" spans="1:7" s="67" customFormat="1" ht="15" customHeight="1" x14ac:dyDescent="0.3">
      <c r="A59" s="135"/>
      <c r="C59" s="121" t="s">
        <v>500</v>
      </c>
      <c r="D59" s="69">
        <v>1513</v>
      </c>
      <c r="E59" s="124">
        <v>-2.5756600128783003</v>
      </c>
      <c r="F59" s="69">
        <v>6369407.7199999997</v>
      </c>
      <c r="G59" s="124">
        <v>-19.724033203160317</v>
      </c>
    </row>
    <row r="60" spans="1:7" s="67" customFormat="1" ht="15" customHeight="1" x14ac:dyDescent="0.3">
      <c r="A60" s="214"/>
      <c r="B60" s="265"/>
      <c r="C60" s="119" t="s">
        <v>504</v>
      </c>
      <c r="D60" s="126">
        <v>3494</v>
      </c>
      <c r="E60" s="127">
        <v>-2.3749650740430339</v>
      </c>
      <c r="F60" s="126">
        <v>7590883.9200000009</v>
      </c>
      <c r="G60" s="127">
        <v>8.2252170382561385</v>
      </c>
    </row>
    <row r="61" spans="1:7" s="67" customFormat="1" ht="15" customHeight="1" x14ac:dyDescent="0.3">
      <c r="A61" s="135"/>
      <c r="B61" s="269"/>
      <c r="C61" s="121" t="s">
        <v>489</v>
      </c>
      <c r="D61" s="69">
        <v>390</v>
      </c>
      <c r="E61" s="124">
        <v>8.333333333333325</v>
      </c>
      <c r="F61" s="69">
        <v>2126136.7200000002</v>
      </c>
      <c r="G61" s="124">
        <v>120.15143477370245</v>
      </c>
    </row>
    <row r="62" spans="1:7" s="67" customFormat="1" ht="15" customHeight="1" x14ac:dyDescent="0.3">
      <c r="A62" s="135"/>
      <c r="C62" s="121" t="s">
        <v>490</v>
      </c>
      <c r="D62" s="69">
        <v>1422</v>
      </c>
      <c r="E62" s="124">
        <v>0.92264017033356627</v>
      </c>
      <c r="F62" s="69">
        <v>2740883.59</v>
      </c>
      <c r="G62" s="124">
        <v>6.7716260875702927</v>
      </c>
    </row>
    <row r="63" spans="1:7" s="67" customFormat="1" ht="15" customHeight="1" x14ac:dyDescent="0.3">
      <c r="A63" s="135"/>
      <c r="C63" s="121" t="s">
        <v>491</v>
      </c>
      <c r="D63" s="69">
        <v>1</v>
      </c>
      <c r="E63" s="125">
        <v>0</v>
      </c>
      <c r="F63" s="69" t="s">
        <v>983</v>
      </c>
      <c r="G63" s="124" t="s">
        <v>27</v>
      </c>
    </row>
    <row r="64" spans="1:7" s="67" customFormat="1" ht="15" customHeight="1" x14ac:dyDescent="0.3">
      <c r="A64" s="135"/>
      <c r="C64" s="121" t="s">
        <v>492</v>
      </c>
      <c r="D64" s="69">
        <v>630</v>
      </c>
      <c r="E64" s="124">
        <v>-4.8338368580060465</v>
      </c>
      <c r="F64" s="69">
        <v>974860.45999999973</v>
      </c>
      <c r="G64" s="124">
        <v>-15.492992347727053</v>
      </c>
    </row>
    <row r="65" spans="1:7" s="67" customFormat="1" ht="15" customHeight="1" x14ac:dyDescent="0.3">
      <c r="A65" s="135"/>
      <c r="C65" s="121" t="s">
        <v>493</v>
      </c>
      <c r="D65" s="69">
        <v>9</v>
      </c>
      <c r="E65" s="124">
        <v>28.57142857142858</v>
      </c>
      <c r="F65" s="69" t="s">
        <v>983</v>
      </c>
      <c r="G65" s="124" t="s">
        <v>27</v>
      </c>
    </row>
    <row r="66" spans="1:7" s="67" customFormat="1" ht="15" customHeight="1" x14ac:dyDescent="0.3">
      <c r="A66" s="135"/>
      <c r="C66" s="121" t="s">
        <v>494</v>
      </c>
      <c r="D66" s="69">
        <v>3</v>
      </c>
      <c r="E66" s="124">
        <v>50</v>
      </c>
      <c r="F66" s="69" t="s">
        <v>983</v>
      </c>
      <c r="G66" s="124" t="s">
        <v>27</v>
      </c>
    </row>
    <row r="67" spans="1:7" s="67" customFormat="1" ht="15" customHeight="1" x14ac:dyDescent="0.3">
      <c r="A67" s="135"/>
      <c r="C67" s="121" t="s">
        <v>495</v>
      </c>
      <c r="D67" s="69">
        <v>171</v>
      </c>
      <c r="E67" s="124">
        <v>-16.585365853658541</v>
      </c>
      <c r="F67" s="69">
        <v>306993.41000000003</v>
      </c>
      <c r="G67" s="124">
        <v>-48.993093749250235</v>
      </c>
    </row>
    <row r="68" spans="1:7" s="67" customFormat="1" ht="15" customHeight="1" x14ac:dyDescent="0.3">
      <c r="A68" s="135"/>
      <c r="C68" s="121" t="s">
        <v>496</v>
      </c>
      <c r="D68" s="69">
        <v>39</v>
      </c>
      <c r="E68" s="124">
        <v>-7.1428571428571397</v>
      </c>
      <c r="F68" s="69" t="s">
        <v>983</v>
      </c>
      <c r="G68" s="124" t="s">
        <v>27</v>
      </c>
    </row>
    <row r="69" spans="1:7" s="67" customFormat="1" ht="15" customHeight="1" x14ac:dyDescent="0.3">
      <c r="A69" s="135"/>
      <c r="C69" s="121" t="s">
        <v>497</v>
      </c>
      <c r="D69" s="69">
        <v>71</v>
      </c>
      <c r="E69" s="124">
        <v>12.698412698412698</v>
      </c>
      <c r="F69" s="69">
        <v>26855.24</v>
      </c>
      <c r="G69" s="124">
        <v>377.22372183196831</v>
      </c>
    </row>
    <row r="70" spans="1:7" s="67" customFormat="1" ht="15" customHeight="1" x14ac:dyDescent="0.3">
      <c r="A70" s="135"/>
      <c r="C70" s="121" t="s">
        <v>498</v>
      </c>
      <c r="D70" s="69">
        <v>132</v>
      </c>
      <c r="E70" s="124">
        <v>-7.0422535211267618</v>
      </c>
      <c r="F70" s="69">
        <v>20460.59</v>
      </c>
      <c r="G70" s="124">
        <v>-15.197946572931187</v>
      </c>
    </row>
    <row r="71" spans="1:7" s="67" customFormat="1" ht="15" customHeight="1" x14ac:dyDescent="0.3">
      <c r="A71" s="135"/>
      <c r="C71" s="121" t="s">
        <v>499</v>
      </c>
      <c r="D71" s="69">
        <v>110</v>
      </c>
      <c r="E71" s="124">
        <v>-3.5087719298245612</v>
      </c>
      <c r="F71" s="69">
        <v>26451.780000000002</v>
      </c>
      <c r="G71" s="124">
        <v>-6.1730768548635906</v>
      </c>
    </row>
    <row r="72" spans="1:7" s="67" customFormat="1" ht="15" customHeight="1" x14ac:dyDescent="0.3">
      <c r="A72" s="135"/>
      <c r="C72" s="121" t="s">
        <v>500</v>
      </c>
      <c r="D72" s="69">
        <v>516</v>
      </c>
      <c r="E72" s="124">
        <v>-9.7902097902097918</v>
      </c>
      <c r="F72" s="69">
        <v>1368242.1300000001</v>
      </c>
      <c r="G72" s="124">
        <v>-17.959173335746314</v>
      </c>
    </row>
    <row r="73" spans="1:7" s="67" customFormat="1" ht="15" customHeight="1" x14ac:dyDescent="0.3">
      <c r="A73" s="214"/>
      <c r="B73" s="265"/>
      <c r="C73" s="119" t="s">
        <v>505</v>
      </c>
      <c r="D73" s="126">
        <v>8326</v>
      </c>
      <c r="E73" s="127">
        <v>-2.1621621621621623</v>
      </c>
      <c r="F73" s="126">
        <v>23907996.600000001</v>
      </c>
      <c r="G73" s="127">
        <v>-3.7579515389600471</v>
      </c>
    </row>
    <row r="74" spans="1:7" s="67" customFormat="1" ht="15" customHeight="1" x14ac:dyDescent="0.3">
      <c r="A74" s="135"/>
      <c r="B74" s="269"/>
      <c r="C74" s="121" t="s">
        <v>489</v>
      </c>
      <c r="D74" s="69">
        <v>923</v>
      </c>
      <c r="E74" s="124">
        <v>3.94144144144144</v>
      </c>
      <c r="F74" s="69">
        <v>2238054.3999999999</v>
      </c>
      <c r="G74" s="124">
        <v>-2.9778175833614084</v>
      </c>
    </row>
    <row r="75" spans="1:7" s="67" customFormat="1" ht="15" customHeight="1" x14ac:dyDescent="0.3">
      <c r="A75" s="135"/>
      <c r="C75" s="121" t="s">
        <v>490</v>
      </c>
      <c r="D75" s="69">
        <v>3202</v>
      </c>
      <c r="E75" s="124">
        <v>-0.62073246430788265</v>
      </c>
      <c r="F75" s="69">
        <v>6477506.2600000016</v>
      </c>
      <c r="G75" s="124">
        <v>14.04546917596039</v>
      </c>
    </row>
    <row r="76" spans="1:7" s="67" customFormat="1" ht="15" customHeight="1" x14ac:dyDescent="0.3">
      <c r="A76" s="135"/>
      <c r="C76" s="121" t="s">
        <v>491</v>
      </c>
      <c r="D76" s="69">
        <v>1</v>
      </c>
      <c r="E76" s="124">
        <v>0</v>
      </c>
      <c r="F76" s="69" t="s">
        <v>983</v>
      </c>
      <c r="G76" s="125" t="s">
        <v>27</v>
      </c>
    </row>
    <row r="77" spans="1:7" s="67" customFormat="1" ht="15" customHeight="1" x14ac:dyDescent="0.3">
      <c r="A77" s="135"/>
      <c r="C77" s="121" t="s">
        <v>492</v>
      </c>
      <c r="D77" s="69">
        <v>1184</v>
      </c>
      <c r="E77" s="124">
        <v>-4.1295546558704483</v>
      </c>
      <c r="F77" s="69">
        <v>3248726.0000000005</v>
      </c>
      <c r="G77" s="124">
        <v>16.869762903126006</v>
      </c>
    </row>
    <row r="78" spans="1:7" s="67" customFormat="1" ht="15" customHeight="1" x14ac:dyDescent="0.3">
      <c r="A78" s="135"/>
      <c r="C78" s="121" t="s">
        <v>493</v>
      </c>
      <c r="D78" s="69">
        <v>5</v>
      </c>
      <c r="E78" s="124">
        <v>-16.666666666666664</v>
      </c>
      <c r="F78" s="69" t="s">
        <v>983</v>
      </c>
      <c r="G78" s="124" t="s">
        <v>27</v>
      </c>
    </row>
    <row r="79" spans="1:7" s="67" customFormat="1" ht="15" customHeight="1" x14ac:dyDescent="0.3">
      <c r="A79" s="135"/>
      <c r="C79" s="121" t="s">
        <v>494</v>
      </c>
      <c r="D79" s="69">
        <v>6</v>
      </c>
      <c r="E79" s="124">
        <v>200</v>
      </c>
      <c r="F79" s="69" t="s">
        <v>983</v>
      </c>
      <c r="G79" s="124" t="s">
        <v>27</v>
      </c>
    </row>
    <row r="80" spans="1:7" s="67" customFormat="1" ht="15" customHeight="1" x14ac:dyDescent="0.3">
      <c r="A80" s="135"/>
      <c r="C80" s="121" t="s">
        <v>495</v>
      </c>
      <c r="D80" s="69">
        <v>443</v>
      </c>
      <c r="E80" s="124">
        <v>-16.572504708097924</v>
      </c>
      <c r="F80" s="69">
        <v>1315859.43</v>
      </c>
      <c r="G80" s="124">
        <v>-1.2699007514695881</v>
      </c>
    </row>
    <row r="81" spans="1:7" s="67" customFormat="1" ht="15" customHeight="1" x14ac:dyDescent="0.3">
      <c r="A81" s="135"/>
      <c r="C81" s="121" t="s">
        <v>496</v>
      </c>
      <c r="D81" s="69">
        <v>98</v>
      </c>
      <c r="E81" s="124">
        <v>-5.7692307692307709</v>
      </c>
      <c r="F81" s="69">
        <v>53898.810000000005</v>
      </c>
      <c r="G81" s="124">
        <v>20.447578782612339</v>
      </c>
    </row>
    <row r="82" spans="1:7" s="67" customFormat="1" ht="15" customHeight="1" x14ac:dyDescent="0.3">
      <c r="A82" s="135"/>
      <c r="C82" s="121" t="s">
        <v>497</v>
      </c>
      <c r="D82" s="69">
        <v>163</v>
      </c>
      <c r="E82" s="124">
        <v>5.1612903225806361</v>
      </c>
      <c r="F82" s="69">
        <v>115298.81</v>
      </c>
      <c r="G82" s="124">
        <v>25.70340667379687</v>
      </c>
    </row>
    <row r="83" spans="1:7" s="67" customFormat="1" ht="15" customHeight="1" x14ac:dyDescent="0.3">
      <c r="A83" s="135"/>
      <c r="C83" s="121" t="s">
        <v>498</v>
      </c>
      <c r="D83" s="69">
        <v>319</v>
      </c>
      <c r="E83" s="124">
        <v>-14.016172506738545</v>
      </c>
      <c r="F83" s="69">
        <v>205808.67</v>
      </c>
      <c r="G83" s="124">
        <v>-44.279669081744345</v>
      </c>
    </row>
    <row r="84" spans="1:7" s="67" customFormat="1" ht="15" customHeight="1" x14ac:dyDescent="0.3">
      <c r="A84" s="135"/>
      <c r="C84" s="121" t="s">
        <v>499</v>
      </c>
      <c r="D84" s="69">
        <v>288</v>
      </c>
      <c r="E84" s="124">
        <v>1.4084507042253502</v>
      </c>
      <c r="F84" s="69">
        <v>53100.060000000005</v>
      </c>
      <c r="G84" s="124">
        <v>-32.850982208185982</v>
      </c>
    </row>
    <row r="85" spans="1:7" s="67" customFormat="1" ht="15" customHeight="1" x14ac:dyDescent="0.3">
      <c r="A85" s="135"/>
      <c r="C85" s="121" t="s">
        <v>500</v>
      </c>
      <c r="D85" s="69">
        <v>1694</v>
      </c>
      <c r="E85" s="124">
        <v>-0.99357101110462143</v>
      </c>
      <c r="F85" s="69">
        <v>10199744.159999996</v>
      </c>
      <c r="G85" s="124">
        <v>-16.103615807954842</v>
      </c>
    </row>
    <row r="86" spans="1:7" s="67" customFormat="1" ht="15" customHeight="1" x14ac:dyDescent="0.3">
      <c r="A86" s="214"/>
      <c r="B86" s="265"/>
      <c r="C86" s="119" t="s">
        <v>506</v>
      </c>
      <c r="D86" s="126">
        <v>20248</v>
      </c>
      <c r="E86" s="127">
        <v>-1.8135971292794095</v>
      </c>
      <c r="F86" s="126">
        <v>84159122.430000007</v>
      </c>
      <c r="G86" s="127">
        <v>-10.508417570102512</v>
      </c>
    </row>
    <row r="87" spans="1:7" s="67" customFormat="1" ht="15" customHeight="1" x14ac:dyDescent="0.3">
      <c r="A87" s="135"/>
      <c r="B87" s="269"/>
      <c r="C87" s="121" t="s">
        <v>489</v>
      </c>
      <c r="D87" s="69">
        <v>1466</v>
      </c>
      <c r="E87" s="124">
        <v>4.1933191186922514</v>
      </c>
      <c r="F87" s="69">
        <v>3789968.5600000005</v>
      </c>
      <c r="G87" s="124">
        <v>70.051702203616941</v>
      </c>
    </row>
    <row r="88" spans="1:7" s="67" customFormat="1" ht="15" customHeight="1" x14ac:dyDescent="0.3">
      <c r="A88" s="135"/>
      <c r="C88" s="121" t="s">
        <v>490</v>
      </c>
      <c r="D88" s="69">
        <v>6594</v>
      </c>
      <c r="E88" s="124">
        <v>0.56428244624064927</v>
      </c>
      <c r="F88" s="69">
        <v>17019138.440000001</v>
      </c>
      <c r="G88" s="124">
        <v>-6.0365479840608245</v>
      </c>
    </row>
    <row r="89" spans="1:7" s="67" customFormat="1" ht="15" customHeight="1" x14ac:dyDescent="0.3">
      <c r="A89" s="135"/>
      <c r="C89" s="121" t="s">
        <v>491</v>
      </c>
      <c r="D89" s="128">
        <v>0</v>
      </c>
      <c r="E89" s="124" t="s">
        <v>27</v>
      </c>
      <c r="F89" s="128">
        <v>0</v>
      </c>
      <c r="G89" s="125" t="s">
        <v>27</v>
      </c>
    </row>
    <row r="90" spans="1:7" s="67" customFormat="1" ht="15" customHeight="1" x14ac:dyDescent="0.3">
      <c r="A90" s="135"/>
      <c r="C90" s="121" t="s">
        <v>492</v>
      </c>
      <c r="D90" s="69">
        <v>3061</v>
      </c>
      <c r="E90" s="124">
        <v>-4.8788067122436329</v>
      </c>
      <c r="F90" s="69">
        <v>4844284.38</v>
      </c>
      <c r="G90" s="124">
        <v>17.541111126745147</v>
      </c>
    </row>
    <row r="91" spans="1:7" s="67" customFormat="1" ht="15" customHeight="1" x14ac:dyDescent="0.3">
      <c r="A91" s="135"/>
      <c r="C91" s="121" t="s">
        <v>493</v>
      </c>
      <c r="D91" s="69">
        <v>29</v>
      </c>
      <c r="E91" s="124">
        <v>15.999999999999993</v>
      </c>
      <c r="F91" s="69" t="s">
        <v>983</v>
      </c>
      <c r="G91" s="124" t="s">
        <v>27</v>
      </c>
    </row>
    <row r="92" spans="1:7" s="67" customFormat="1" ht="15" customHeight="1" x14ac:dyDescent="0.3">
      <c r="A92" s="135"/>
      <c r="C92" s="121" t="s">
        <v>494</v>
      </c>
      <c r="D92" s="69">
        <v>4</v>
      </c>
      <c r="E92" s="124">
        <v>0</v>
      </c>
      <c r="F92" s="69" t="s">
        <v>983</v>
      </c>
      <c r="G92" s="124" t="s">
        <v>27</v>
      </c>
    </row>
    <row r="93" spans="1:7" s="67" customFormat="1" ht="15" customHeight="1" x14ac:dyDescent="0.3">
      <c r="A93" s="135"/>
      <c r="C93" s="121" t="s">
        <v>495</v>
      </c>
      <c r="D93" s="69">
        <v>559</v>
      </c>
      <c r="E93" s="124">
        <v>-10.272873194221511</v>
      </c>
      <c r="F93" s="69">
        <v>2870074.01</v>
      </c>
      <c r="G93" s="124">
        <v>12.997957246470948</v>
      </c>
    </row>
    <row r="94" spans="1:7" s="67" customFormat="1" ht="15" customHeight="1" x14ac:dyDescent="0.3">
      <c r="A94" s="135"/>
      <c r="C94" s="121" t="s">
        <v>496</v>
      </c>
      <c r="D94" s="69">
        <v>187</v>
      </c>
      <c r="E94" s="124">
        <v>-6.0301507537688481</v>
      </c>
      <c r="F94" s="69">
        <v>724585.52999999991</v>
      </c>
      <c r="G94" s="124">
        <v>17.658752244447218</v>
      </c>
    </row>
    <row r="95" spans="1:7" s="67" customFormat="1" ht="15" customHeight="1" x14ac:dyDescent="0.3">
      <c r="A95" s="135"/>
      <c r="C95" s="121" t="s">
        <v>497</v>
      </c>
      <c r="D95" s="69">
        <v>464</v>
      </c>
      <c r="E95" s="124">
        <v>12.895377128953767</v>
      </c>
      <c r="F95" s="69">
        <v>302525.38000000006</v>
      </c>
      <c r="G95" s="124">
        <v>175.49838257313394</v>
      </c>
    </row>
    <row r="96" spans="1:7" s="67" customFormat="1" ht="15" customHeight="1" x14ac:dyDescent="0.3">
      <c r="A96" s="135"/>
      <c r="C96" s="121" t="s">
        <v>498</v>
      </c>
      <c r="D96" s="69">
        <v>894</v>
      </c>
      <c r="E96" s="124">
        <v>-10.420841683366733</v>
      </c>
      <c r="F96" s="69">
        <v>520197.7</v>
      </c>
      <c r="G96" s="124">
        <v>-10.967678642764888</v>
      </c>
    </row>
    <row r="97" spans="1:7" s="67" customFormat="1" ht="15" customHeight="1" x14ac:dyDescent="0.3">
      <c r="A97" s="135"/>
      <c r="C97" s="121" t="s">
        <v>499</v>
      </c>
      <c r="D97" s="69">
        <v>870</v>
      </c>
      <c r="E97" s="124">
        <v>3.8186157517899666</v>
      </c>
      <c r="F97" s="69">
        <v>158907.01999999999</v>
      </c>
      <c r="G97" s="124">
        <v>-60.392377796254969</v>
      </c>
    </row>
    <row r="98" spans="1:7" s="67" customFormat="1" ht="15" customHeight="1" x14ac:dyDescent="0.3">
      <c r="A98" s="135"/>
      <c r="C98" s="121" t="s">
        <v>500</v>
      </c>
      <c r="D98" s="69">
        <v>6120</v>
      </c>
      <c r="E98" s="124">
        <v>-3.5004730368968784</v>
      </c>
      <c r="F98" s="69">
        <v>53929441.410000011</v>
      </c>
      <c r="G98" s="124">
        <v>-17.447872240073103</v>
      </c>
    </row>
    <row r="99" spans="1:7" s="67" customFormat="1" ht="15" customHeight="1" x14ac:dyDescent="0.3">
      <c r="A99" s="214"/>
      <c r="B99" s="265"/>
      <c r="C99" s="119" t="s">
        <v>507</v>
      </c>
      <c r="D99" s="126">
        <v>76027</v>
      </c>
      <c r="E99" s="127">
        <v>-3.3510036484751371</v>
      </c>
      <c r="F99" s="126">
        <v>1033923783.7799999</v>
      </c>
      <c r="G99" s="127">
        <v>12.328998683515868</v>
      </c>
    </row>
    <row r="100" spans="1:7" s="67" customFormat="1" ht="15" customHeight="1" x14ac:dyDescent="0.3">
      <c r="A100" s="135"/>
      <c r="B100" s="269"/>
      <c r="C100" s="121" t="s">
        <v>489</v>
      </c>
      <c r="D100" s="69">
        <v>1735</v>
      </c>
      <c r="E100" s="124">
        <v>5.4070473876063119</v>
      </c>
      <c r="F100" s="69">
        <v>30474652.759999998</v>
      </c>
      <c r="G100" s="124">
        <v>81.974850506061415</v>
      </c>
    </row>
    <row r="101" spans="1:7" s="67" customFormat="1" ht="15" customHeight="1" x14ac:dyDescent="0.3">
      <c r="A101" s="135"/>
      <c r="C101" s="121" t="s">
        <v>490</v>
      </c>
      <c r="D101" s="69">
        <v>20647</v>
      </c>
      <c r="E101" s="124">
        <v>-1.4180672268907513</v>
      </c>
      <c r="F101" s="69">
        <v>172161550.80999991</v>
      </c>
      <c r="G101" s="124">
        <v>9.5231578754329647</v>
      </c>
    </row>
    <row r="102" spans="1:7" s="67" customFormat="1" ht="15" customHeight="1" x14ac:dyDescent="0.3">
      <c r="A102" s="135"/>
      <c r="C102" s="121" t="s">
        <v>491</v>
      </c>
      <c r="D102" s="69">
        <v>3</v>
      </c>
      <c r="E102" s="124">
        <v>0</v>
      </c>
      <c r="F102" s="69" t="s">
        <v>983</v>
      </c>
      <c r="G102" s="124" t="s">
        <v>27</v>
      </c>
    </row>
    <row r="103" spans="1:7" s="67" customFormat="1" ht="15" customHeight="1" x14ac:dyDescent="0.3">
      <c r="A103" s="135"/>
      <c r="C103" s="121" t="s">
        <v>492</v>
      </c>
      <c r="D103" s="69">
        <v>15084</v>
      </c>
      <c r="E103" s="124">
        <v>-1.1468641457500484</v>
      </c>
      <c r="F103" s="69">
        <v>51016342.029999979</v>
      </c>
      <c r="G103" s="124">
        <v>16.319401896248298</v>
      </c>
    </row>
    <row r="104" spans="1:7" s="67" customFormat="1" ht="15" customHeight="1" x14ac:dyDescent="0.3">
      <c r="A104" s="135"/>
      <c r="C104" s="121" t="s">
        <v>493</v>
      </c>
      <c r="D104" s="69">
        <v>36</v>
      </c>
      <c r="E104" s="124">
        <v>12.5</v>
      </c>
      <c r="F104" s="69" t="s">
        <v>983</v>
      </c>
      <c r="G104" s="124" t="s">
        <v>27</v>
      </c>
    </row>
    <row r="105" spans="1:7" s="67" customFormat="1" ht="15" customHeight="1" x14ac:dyDescent="0.3">
      <c r="A105" s="135"/>
      <c r="C105" s="121" t="s">
        <v>494</v>
      </c>
      <c r="D105" s="69">
        <v>142</v>
      </c>
      <c r="E105" s="124">
        <v>30.27522935779816</v>
      </c>
      <c r="F105" s="69">
        <v>200475130.93000001</v>
      </c>
      <c r="G105" s="124">
        <v>1779.5730574925624</v>
      </c>
    </row>
    <row r="106" spans="1:7" s="67" customFormat="1" ht="15" customHeight="1" x14ac:dyDescent="0.3">
      <c r="A106" s="135"/>
      <c r="C106" s="121" t="s">
        <v>495</v>
      </c>
      <c r="D106" s="69">
        <v>1785</v>
      </c>
      <c r="E106" s="124">
        <v>-13.934426229508201</v>
      </c>
      <c r="F106" s="69">
        <v>36869913.429999992</v>
      </c>
      <c r="G106" s="124">
        <v>-27.268575474514368</v>
      </c>
    </row>
    <row r="107" spans="1:7" s="67" customFormat="1" ht="15" customHeight="1" x14ac:dyDescent="0.3">
      <c r="A107" s="135"/>
      <c r="C107" s="121" t="s">
        <v>496</v>
      </c>
      <c r="D107" s="69">
        <v>1209</v>
      </c>
      <c r="E107" s="124">
        <v>-4.502369668246442</v>
      </c>
      <c r="F107" s="69">
        <v>23188564.719999999</v>
      </c>
      <c r="G107" s="124">
        <v>79.95037833180028</v>
      </c>
    </row>
    <row r="108" spans="1:7" s="67" customFormat="1" ht="15" customHeight="1" x14ac:dyDescent="0.3">
      <c r="A108" s="135"/>
      <c r="C108" s="121" t="s">
        <v>497</v>
      </c>
      <c r="D108" s="69">
        <v>2919</v>
      </c>
      <c r="E108" s="124">
        <v>6.1068702290076438</v>
      </c>
      <c r="F108" s="69">
        <v>8924383.0999999959</v>
      </c>
      <c r="G108" s="124">
        <v>108.78003935709089</v>
      </c>
    </row>
    <row r="109" spans="1:7" s="67" customFormat="1" ht="15" customHeight="1" x14ac:dyDescent="0.3">
      <c r="A109" s="135"/>
      <c r="C109" s="121" t="s">
        <v>498</v>
      </c>
      <c r="D109" s="69">
        <v>3135</v>
      </c>
      <c r="E109" s="124">
        <v>-13.564929693961947</v>
      </c>
      <c r="F109" s="69">
        <v>9044347.7399999965</v>
      </c>
      <c r="G109" s="124">
        <v>35.738607929228181</v>
      </c>
    </row>
    <row r="110" spans="1:7" s="67" customFormat="1" ht="15" customHeight="1" x14ac:dyDescent="0.3">
      <c r="A110" s="135"/>
      <c r="C110" s="121" t="s">
        <v>499</v>
      </c>
      <c r="D110" s="69">
        <v>1594</v>
      </c>
      <c r="E110" s="124">
        <v>-1.7868145409735026</v>
      </c>
      <c r="F110" s="69">
        <v>948304.33999999985</v>
      </c>
      <c r="G110" s="124">
        <v>-3.0839678785173019</v>
      </c>
    </row>
    <row r="111" spans="1:7" s="67" customFormat="1" ht="15" customHeight="1" x14ac:dyDescent="0.3">
      <c r="A111" s="135"/>
      <c r="C111" s="121" t="s">
        <v>500</v>
      </c>
      <c r="D111" s="69">
        <v>27738</v>
      </c>
      <c r="E111" s="124">
        <v>-5.4246650073306313</v>
      </c>
      <c r="F111" s="69">
        <v>500820593.92000002</v>
      </c>
      <c r="G111" s="124">
        <v>-18.761740839659669</v>
      </c>
    </row>
    <row r="112" spans="1:7" s="67" customFormat="1" ht="15" customHeight="1" x14ac:dyDescent="0.3">
      <c r="A112" s="214"/>
      <c r="B112" s="265"/>
      <c r="C112" s="119" t="s">
        <v>508</v>
      </c>
      <c r="D112" s="126">
        <v>9253</v>
      </c>
      <c r="E112" s="127">
        <v>-4.9219071105630956</v>
      </c>
      <c r="F112" s="126">
        <v>21858141.91</v>
      </c>
      <c r="G112" s="127">
        <v>-65.884051669263144</v>
      </c>
    </row>
    <row r="113" spans="1:7" s="67" customFormat="1" ht="15" customHeight="1" x14ac:dyDescent="0.3">
      <c r="A113" s="135"/>
      <c r="B113" s="269"/>
      <c r="C113" s="121" t="s">
        <v>489</v>
      </c>
      <c r="D113" s="69">
        <v>820</v>
      </c>
      <c r="E113" s="124">
        <v>2.244389027431426</v>
      </c>
      <c r="F113" s="69">
        <v>2154798.37</v>
      </c>
      <c r="G113" s="124">
        <v>161.69820842130852</v>
      </c>
    </row>
    <row r="114" spans="1:7" s="67" customFormat="1" ht="15" customHeight="1" x14ac:dyDescent="0.3">
      <c r="A114" s="135"/>
      <c r="C114" s="121" t="s">
        <v>490</v>
      </c>
      <c r="D114" s="69">
        <v>3095</v>
      </c>
      <c r="E114" s="124">
        <v>-4.2684812867305855</v>
      </c>
      <c r="F114" s="69">
        <v>5118554.2300000004</v>
      </c>
      <c r="G114" s="124">
        <v>13.330636291298891</v>
      </c>
    </row>
    <row r="115" spans="1:7" s="67" customFormat="1" ht="15" customHeight="1" x14ac:dyDescent="0.3">
      <c r="A115" s="135"/>
      <c r="C115" s="121" t="s">
        <v>491</v>
      </c>
      <c r="D115" s="69">
        <v>1</v>
      </c>
      <c r="E115" s="124">
        <v>0</v>
      </c>
      <c r="F115" s="69" t="s">
        <v>983</v>
      </c>
      <c r="G115" s="124" t="s">
        <v>27</v>
      </c>
    </row>
    <row r="116" spans="1:7" s="67" customFormat="1" ht="15" customHeight="1" x14ac:dyDescent="0.3">
      <c r="A116" s="135"/>
      <c r="C116" s="121" t="s">
        <v>492</v>
      </c>
      <c r="D116" s="69">
        <v>2156</v>
      </c>
      <c r="E116" s="124">
        <v>-6.5047701647875105</v>
      </c>
      <c r="F116" s="69">
        <v>1467972.8699999992</v>
      </c>
      <c r="G116" s="124">
        <v>-3.4406088747812036</v>
      </c>
    </row>
    <row r="117" spans="1:7" s="67" customFormat="1" ht="15" customHeight="1" x14ac:dyDescent="0.3">
      <c r="A117" s="135"/>
      <c r="C117" s="121" t="s">
        <v>493</v>
      </c>
      <c r="D117" s="69">
        <v>1</v>
      </c>
      <c r="E117" s="124">
        <v>-50</v>
      </c>
      <c r="F117" s="69" t="s">
        <v>983</v>
      </c>
      <c r="G117" s="124" t="s">
        <v>27</v>
      </c>
    </row>
    <row r="118" spans="1:7" s="67" customFormat="1" ht="15" customHeight="1" x14ac:dyDescent="0.3">
      <c r="A118" s="135"/>
      <c r="C118" s="121" t="s">
        <v>494</v>
      </c>
      <c r="D118" s="69">
        <v>8</v>
      </c>
      <c r="E118" s="124">
        <v>33.333333333333329</v>
      </c>
      <c r="F118" s="69" t="s">
        <v>983</v>
      </c>
      <c r="G118" s="124" t="s">
        <v>27</v>
      </c>
    </row>
    <row r="119" spans="1:7" s="67" customFormat="1" ht="15" customHeight="1" x14ac:dyDescent="0.3">
      <c r="A119" s="135"/>
      <c r="C119" s="121" t="s">
        <v>495</v>
      </c>
      <c r="D119" s="69">
        <v>255</v>
      </c>
      <c r="E119" s="124">
        <v>-21.53846153846154</v>
      </c>
      <c r="F119" s="69">
        <v>1027268.41</v>
      </c>
      <c r="G119" s="124">
        <v>-27.653605685659166</v>
      </c>
    </row>
    <row r="120" spans="1:7" s="67" customFormat="1" ht="15" customHeight="1" x14ac:dyDescent="0.3">
      <c r="A120" s="135"/>
      <c r="C120" s="121" t="s">
        <v>496</v>
      </c>
      <c r="D120" s="69">
        <v>76</v>
      </c>
      <c r="E120" s="124">
        <v>2.7027027027026973</v>
      </c>
      <c r="F120" s="69">
        <v>10080.9</v>
      </c>
      <c r="G120" s="124">
        <v>-65.48233952689688</v>
      </c>
    </row>
    <row r="121" spans="1:7" s="67" customFormat="1" ht="15" customHeight="1" x14ac:dyDescent="0.3">
      <c r="A121" s="135"/>
      <c r="C121" s="121" t="s">
        <v>497</v>
      </c>
      <c r="D121" s="69">
        <v>248</v>
      </c>
      <c r="E121" s="124">
        <v>18.66028708133971</v>
      </c>
      <c r="F121" s="69">
        <v>28542.29</v>
      </c>
      <c r="G121" s="124">
        <v>354.96524274289828</v>
      </c>
    </row>
    <row r="122" spans="1:7" s="67" customFormat="1" ht="15" customHeight="1" x14ac:dyDescent="0.3">
      <c r="A122" s="135"/>
      <c r="C122" s="121" t="s">
        <v>498</v>
      </c>
      <c r="D122" s="69">
        <v>402</v>
      </c>
      <c r="E122" s="124">
        <v>-22.243713733075431</v>
      </c>
      <c r="F122" s="69">
        <v>75898.760000000009</v>
      </c>
      <c r="G122" s="124">
        <v>-17.234365681557783</v>
      </c>
    </row>
    <row r="123" spans="1:7" s="67" customFormat="1" ht="15" customHeight="1" x14ac:dyDescent="0.3">
      <c r="A123" s="135"/>
      <c r="C123" s="121" t="s">
        <v>499</v>
      </c>
      <c r="D123" s="69">
        <v>360</v>
      </c>
      <c r="E123" s="124">
        <v>-5.5118110236220481</v>
      </c>
      <c r="F123" s="69">
        <v>74342.8</v>
      </c>
      <c r="G123" s="124">
        <v>32.059142646213502</v>
      </c>
    </row>
    <row r="124" spans="1:7" s="67" customFormat="1" ht="15" customHeight="1" x14ac:dyDescent="0.3">
      <c r="A124" s="135"/>
      <c r="C124" s="121" t="s">
        <v>500</v>
      </c>
      <c r="D124" s="69">
        <v>1831</v>
      </c>
      <c r="E124" s="124">
        <v>-2.3987206823027685</v>
      </c>
      <c r="F124" s="69">
        <v>11900683.280000001</v>
      </c>
      <c r="G124" s="124">
        <v>-78.598434370705959</v>
      </c>
    </row>
    <row r="125" spans="1:7" s="67" customFormat="1" ht="15" customHeight="1" x14ac:dyDescent="0.3">
      <c r="A125" s="214"/>
      <c r="B125" s="265"/>
      <c r="C125" s="119" t="s">
        <v>509</v>
      </c>
      <c r="D125" s="126">
        <v>11555</v>
      </c>
      <c r="E125" s="127">
        <v>-3.7564551057804429</v>
      </c>
      <c r="F125" s="126">
        <v>22115644.789999999</v>
      </c>
      <c r="G125" s="127">
        <v>-6.0596390512434812</v>
      </c>
    </row>
    <row r="126" spans="1:7" s="67" customFormat="1" ht="15" customHeight="1" x14ac:dyDescent="0.3">
      <c r="A126" s="135"/>
      <c r="B126" s="269"/>
      <c r="C126" s="121" t="s">
        <v>489</v>
      </c>
      <c r="D126" s="69">
        <v>890</v>
      </c>
      <c r="E126" s="124">
        <v>4.3376318874560393</v>
      </c>
      <c r="F126" s="69">
        <v>756285.71</v>
      </c>
      <c r="G126" s="124">
        <v>13.63630981747017</v>
      </c>
    </row>
    <row r="127" spans="1:7" s="67" customFormat="1" ht="15" customHeight="1" x14ac:dyDescent="0.3">
      <c r="A127" s="135"/>
      <c r="C127" s="121" t="s">
        <v>490</v>
      </c>
      <c r="D127" s="69">
        <v>4357</v>
      </c>
      <c r="E127" s="124">
        <v>-2.9837452683144083</v>
      </c>
      <c r="F127" s="69">
        <v>5235971.95</v>
      </c>
      <c r="G127" s="124">
        <v>3.5345261059751332</v>
      </c>
    </row>
    <row r="128" spans="1:7" s="67" customFormat="1" ht="15" customHeight="1" x14ac:dyDescent="0.3">
      <c r="A128" s="135"/>
      <c r="C128" s="121" t="s">
        <v>491</v>
      </c>
      <c r="D128" s="69">
        <v>1</v>
      </c>
      <c r="E128" s="124">
        <v>0</v>
      </c>
      <c r="F128" s="69" t="s">
        <v>983</v>
      </c>
      <c r="G128" s="124" t="s">
        <v>27</v>
      </c>
    </row>
    <row r="129" spans="1:7" s="67" customFormat="1" ht="15" customHeight="1" x14ac:dyDescent="0.3">
      <c r="A129" s="135"/>
      <c r="C129" s="121" t="s">
        <v>492</v>
      </c>
      <c r="D129" s="69">
        <v>2958</v>
      </c>
      <c r="E129" s="124">
        <v>-6.4516129032258114</v>
      </c>
      <c r="F129" s="69">
        <v>2482557.4200000009</v>
      </c>
      <c r="G129" s="124">
        <v>12.593553214151655</v>
      </c>
    </row>
    <row r="130" spans="1:7" s="67" customFormat="1" ht="15" customHeight="1" x14ac:dyDescent="0.3">
      <c r="A130" s="135"/>
      <c r="C130" s="121" t="s">
        <v>493</v>
      </c>
      <c r="D130" s="69">
        <v>2</v>
      </c>
      <c r="E130" s="124">
        <v>100</v>
      </c>
      <c r="F130" s="69" t="s">
        <v>983</v>
      </c>
      <c r="G130" s="125" t="s">
        <v>27</v>
      </c>
    </row>
    <row r="131" spans="1:7" s="67" customFormat="1" ht="15" customHeight="1" x14ac:dyDescent="0.3">
      <c r="A131" s="135"/>
      <c r="C131" s="121" t="s">
        <v>494</v>
      </c>
      <c r="D131" s="69">
        <v>2</v>
      </c>
      <c r="E131" s="124">
        <v>0</v>
      </c>
      <c r="F131" s="69" t="s">
        <v>983</v>
      </c>
      <c r="G131" s="124" t="s">
        <v>27</v>
      </c>
    </row>
    <row r="132" spans="1:7" s="67" customFormat="1" ht="15" customHeight="1" x14ac:dyDescent="0.3">
      <c r="A132" s="135"/>
      <c r="C132" s="121" t="s">
        <v>495</v>
      </c>
      <c r="D132" s="69">
        <v>429</v>
      </c>
      <c r="E132" s="124">
        <v>-13.682092555331993</v>
      </c>
      <c r="F132" s="69">
        <v>560664.77</v>
      </c>
      <c r="G132" s="124">
        <v>-46.712562512482158</v>
      </c>
    </row>
    <row r="133" spans="1:7" s="67" customFormat="1" ht="15" customHeight="1" x14ac:dyDescent="0.3">
      <c r="A133" s="135"/>
      <c r="C133" s="121" t="s">
        <v>496</v>
      </c>
      <c r="D133" s="69">
        <v>73</v>
      </c>
      <c r="E133" s="124">
        <v>15.873015873015884</v>
      </c>
      <c r="F133" s="69" t="s">
        <v>983</v>
      </c>
      <c r="G133" s="124" t="s">
        <v>27</v>
      </c>
    </row>
    <row r="134" spans="1:7" s="67" customFormat="1" ht="15" customHeight="1" x14ac:dyDescent="0.3">
      <c r="A134" s="135"/>
      <c r="C134" s="121" t="s">
        <v>497</v>
      </c>
      <c r="D134" s="69">
        <v>216</v>
      </c>
      <c r="E134" s="124">
        <v>19.999999999999996</v>
      </c>
      <c r="F134" s="69">
        <v>53711.08</v>
      </c>
      <c r="G134" s="124">
        <v>60.397321051284614</v>
      </c>
    </row>
    <row r="135" spans="1:7" s="67" customFormat="1" ht="15" customHeight="1" x14ac:dyDescent="0.3">
      <c r="A135" s="135"/>
      <c r="C135" s="121" t="s">
        <v>498</v>
      </c>
      <c r="D135" s="69">
        <v>487</v>
      </c>
      <c r="E135" s="124">
        <v>-16.179001721170394</v>
      </c>
      <c r="F135" s="69">
        <v>104840.70999999999</v>
      </c>
      <c r="G135" s="124">
        <v>-48.022619625373729</v>
      </c>
    </row>
    <row r="136" spans="1:7" s="67" customFormat="1" ht="15" customHeight="1" x14ac:dyDescent="0.3">
      <c r="A136" s="135"/>
      <c r="C136" s="121" t="s">
        <v>499</v>
      </c>
      <c r="D136" s="69">
        <v>269</v>
      </c>
      <c r="E136" s="124">
        <v>-0.37037037037036535</v>
      </c>
      <c r="F136" s="69">
        <v>26652.34</v>
      </c>
      <c r="G136" s="124">
        <v>-58.464056173483755</v>
      </c>
    </row>
    <row r="137" spans="1:7" s="67" customFormat="1" ht="15" customHeight="1" x14ac:dyDescent="0.3">
      <c r="A137" s="135"/>
      <c r="C137" s="121" t="s">
        <v>500</v>
      </c>
      <c r="D137" s="69">
        <v>1871</v>
      </c>
      <c r="E137" s="124">
        <v>-1.7847769028871419</v>
      </c>
      <c r="F137" s="69">
        <v>12894960.809999999</v>
      </c>
      <c r="G137" s="124">
        <v>-9.591966657780592</v>
      </c>
    </row>
    <row r="138" spans="1:7" s="67" customFormat="1" ht="15" customHeight="1" x14ac:dyDescent="0.3">
      <c r="A138" s="214"/>
      <c r="B138" s="265"/>
      <c r="C138" s="119" t="s">
        <v>510</v>
      </c>
      <c r="D138" s="126">
        <v>5003</v>
      </c>
      <c r="E138" s="127">
        <v>-1.8442220914263285</v>
      </c>
      <c r="F138" s="126">
        <v>7538340.4000000004</v>
      </c>
      <c r="G138" s="127">
        <v>22.520441591451057</v>
      </c>
    </row>
    <row r="139" spans="1:7" s="67" customFormat="1" ht="15" customHeight="1" x14ac:dyDescent="0.3">
      <c r="A139" s="135"/>
      <c r="B139" s="269"/>
      <c r="C139" s="121" t="s">
        <v>489</v>
      </c>
      <c r="D139" s="69">
        <v>443</v>
      </c>
      <c r="E139" s="124">
        <v>5.2256532066508266</v>
      </c>
      <c r="F139" s="69">
        <v>864310.12999999989</v>
      </c>
      <c r="G139" s="124">
        <v>72.445157077281365</v>
      </c>
    </row>
    <row r="140" spans="1:7" s="67" customFormat="1" ht="15" customHeight="1" x14ac:dyDescent="0.3">
      <c r="A140" s="135"/>
      <c r="C140" s="121" t="s">
        <v>490</v>
      </c>
      <c r="D140" s="69">
        <v>2000</v>
      </c>
      <c r="E140" s="124">
        <v>1.0101010101010166</v>
      </c>
      <c r="F140" s="69">
        <v>2156948.77</v>
      </c>
      <c r="G140" s="124">
        <v>18.235824239067643</v>
      </c>
    </row>
    <row r="141" spans="1:7" s="67" customFormat="1" ht="15" customHeight="1" x14ac:dyDescent="0.3">
      <c r="A141" s="135"/>
      <c r="C141" s="121" t="s">
        <v>491</v>
      </c>
      <c r="D141" s="69">
        <v>1</v>
      </c>
      <c r="E141" s="125">
        <v>0</v>
      </c>
      <c r="F141" s="69" t="s">
        <v>983</v>
      </c>
      <c r="G141" s="124" t="s">
        <v>27</v>
      </c>
    </row>
    <row r="142" spans="1:7" s="67" customFormat="1" ht="15" customHeight="1" x14ac:dyDescent="0.3">
      <c r="A142" s="135"/>
      <c r="C142" s="121" t="s">
        <v>492</v>
      </c>
      <c r="D142" s="69">
        <v>1085</v>
      </c>
      <c r="E142" s="124">
        <v>-1.9873532068654054</v>
      </c>
      <c r="F142" s="69">
        <v>673427.42000000016</v>
      </c>
      <c r="G142" s="124">
        <v>16.122092494222919</v>
      </c>
    </row>
    <row r="143" spans="1:7" s="67" customFormat="1" ht="15" customHeight="1" x14ac:dyDescent="0.3">
      <c r="A143" s="135"/>
      <c r="C143" s="121" t="s">
        <v>493</v>
      </c>
      <c r="D143" s="69">
        <v>0</v>
      </c>
      <c r="E143" s="125">
        <v>-100</v>
      </c>
      <c r="F143" s="69">
        <v>0</v>
      </c>
      <c r="G143" s="124" t="s">
        <v>27</v>
      </c>
    </row>
    <row r="144" spans="1:7" s="67" customFormat="1" ht="15" customHeight="1" x14ac:dyDescent="0.3">
      <c r="A144" s="135"/>
      <c r="C144" s="121" t="s">
        <v>494</v>
      </c>
      <c r="D144" s="128">
        <v>0</v>
      </c>
      <c r="E144" s="125" t="s">
        <v>27</v>
      </c>
      <c r="F144" s="128">
        <v>0</v>
      </c>
      <c r="G144" s="125" t="s">
        <v>27</v>
      </c>
    </row>
    <row r="145" spans="1:7" s="67" customFormat="1" ht="15" customHeight="1" x14ac:dyDescent="0.3">
      <c r="A145" s="135"/>
      <c r="C145" s="121" t="s">
        <v>495</v>
      </c>
      <c r="D145" s="69">
        <v>206</v>
      </c>
      <c r="E145" s="124">
        <v>-17.269076305220889</v>
      </c>
      <c r="F145" s="69">
        <v>299751.38999999996</v>
      </c>
      <c r="G145" s="124">
        <v>32.24209734155572</v>
      </c>
    </row>
    <row r="146" spans="1:7" s="67" customFormat="1" ht="15" customHeight="1" x14ac:dyDescent="0.3">
      <c r="A146" s="135"/>
      <c r="C146" s="121" t="s">
        <v>496</v>
      </c>
      <c r="D146" s="69">
        <v>40</v>
      </c>
      <c r="E146" s="124">
        <v>-4.7619047619047672</v>
      </c>
      <c r="F146" s="69" t="s">
        <v>983</v>
      </c>
      <c r="G146" s="124" t="s">
        <v>27</v>
      </c>
    </row>
    <row r="147" spans="1:7" s="67" customFormat="1" ht="15" customHeight="1" x14ac:dyDescent="0.3">
      <c r="A147" s="135"/>
      <c r="C147" s="121" t="s">
        <v>497</v>
      </c>
      <c r="D147" s="69">
        <v>59</v>
      </c>
      <c r="E147" s="124">
        <v>-7.8125</v>
      </c>
      <c r="F147" s="69">
        <v>30218.82</v>
      </c>
      <c r="G147" s="125">
        <v>56.077417835356158</v>
      </c>
    </row>
    <row r="148" spans="1:7" s="67" customFormat="1" ht="15" customHeight="1" x14ac:dyDescent="0.3">
      <c r="A148" s="135"/>
      <c r="C148" s="121" t="s">
        <v>498</v>
      </c>
      <c r="D148" s="69">
        <v>228</v>
      </c>
      <c r="E148" s="124">
        <v>-14.925373134328357</v>
      </c>
      <c r="F148" s="69">
        <v>94293.91</v>
      </c>
      <c r="G148" s="124">
        <v>90.43319382140696</v>
      </c>
    </row>
    <row r="149" spans="1:7" s="67" customFormat="1" ht="15" customHeight="1" x14ac:dyDescent="0.3">
      <c r="A149" s="135"/>
      <c r="C149" s="121" t="s">
        <v>499</v>
      </c>
      <c r="D149" s="69">
        <v>158</v>
      </c>
      <c r="E149" s="124">
        <v>-7.0588235294117618</v>
      </c>
      <c r="F149" s="69">
        <v>25455.41</v>
      </c>
      <c r="G149" s="124">
        <v>30.652389147429247</v>
      </c>
    </row>
    <row r="150" spans="1:7" s="67" customFormat="1" ht="15" customHeight="1" x14ac:dyDescent="0.3">
      <c r="A150" s="135"/>
      <c r="C150" s="121" t="s">
        <v>500</v>
      </c>
      <c r="D150" s="69">
        <v>783</v>
      </c>
      <c r="E150" s="124">
        <v>-1.3853904282115859</v>
      </c>
      <c r="F150" s="69">
        <v>3393934.55</v>
      </c>
      <c r="G150" s="124">
        <v>15.744048878024319</v>
      </c>
    </row>
    <row r="151" spans="1:7" s="67" customFormat="1" ht="15" customHeight="1" x14ac:dyDescent="0.3">
      <c r="A151" s="214"/>
      <c r="B151" s="265"/>
      <c r="C151" s="119" t="s">
        <v>511</v>
      </c>
      <c r="D151" s="126">
        <v>14170</v>
      </c>
      <c r="E151" s="127">
        <v>-1.9648540196485431</v>
      </c>
      <c r="F151" s="126">
        <v>38147455.269999996</v>
      </c>
      <c r="G151" s="127">
        <v>-1.4173473363292555</v>
      </c>
    </row>
    <row r="152" spans="1:7" s="67" customFormat="1" x14ac:dyDescent="0.3">
      <c r="A152" s="135"/>
      <c r="B152" s="269"/>
      <c r="C152" s="121" t="s">
        <v>489</v>
      </c>
      <c r="D152" s="69">
        <v>1004</v>
      </c>
      <c r="E152" s="124">
        <v>0.19960079840319889</v>
      </c>
      <c r="F152" s="69">
        <v>1113041.5200000003</v>
      </c>
      <c r="G152" s="124">
        <v>5.3012768594923099</v>
      </c>
    </row>
    <row r="153" spans="1:7" s="67" customFormat="1" ht="15" customHeight="1" x14ac:dyDescent="0.3">
      <c r="A153" s="135"/>
      <c r="C153" s="121" t="s">
        <v>490</v>
      </c>
      <c r="D153" s="69">
        <v>5069</v>
      </c>
      <c r="E153" s="124">
        <v>-0.31465093411996437</v>
      </c>
      <c r="F153" s="69">
        <v>9828286.3199999984</v>
      </c>
      <c r="G153" s="124">
        <v>33.89644457477543</v>
      </c>
    </row>
    <row r="154" spans="1:7" s="67" customFormat="1" ht="15" customHeight="1" x14ac:dyDescent="0.3">
      <c r="A154" s="135"/>
      <c r="C154" s="121" t="s">
        <v>491</v>
      </c>
      <c r="D154" s="69">
        <v>1</v>
      </c>
      <c r="E154" s="124">
        <v>0</v>
      </c>
      <c r="F154" s="69" t="s">
        <v>983</v>
      </c>
      <c r="G154" s="124" t="s">
        <v>27</v>
      </c>
    </row>
    <row r="155" spans="1:7" s="67" customFormat="1" ht="15" customHeight="1" x14ac:dyDescent="0.3">
      <c r="A155" s="135"/>
      <c r="C155" s="121" t="s">
        <v>492</v>
      </c>
      <c r="D155" s="69">
        <v>2650</v>
      </c>
      <c r="E155" s="124">
        <v>-0.37593984962406291</v>
      </c>
      <c r="F155" s="69">
        <v>3144870.2</v>
      </c>
      <c r="G155" s="124">
        <v>15.137084374169497</v>
      </c>
    </row>
    <row r="156" spans="1:7" s="67" customFormat="1" ht="15" customHeight="1" x14ac:dyDescent="0.3">
      <c r="A156" s="135"/>
      <c r="C156" s="121" t="s">
        <v>493</v>
      </c>
      <c r="D156" s="69">
        <v>16</v>
      </c>
      <c r="E156" s="124">
        <v>0</v>
      </c>
      <c r="F156" s="69" t="s">
        <v>983</v>
      </c>
      <c r="G156" s="124" t="s">
        <v>27</v>
      </c>
    </row>
    <row r="157" spans="1:7" s="67" customFormat="1" ht="15" customHeight="1" x14ac:dyDescent="0.3">
      <c r="A157" s="135"/>
      <c r="C157" s="121" t="s">
        <v>494</v>
      </c>
      <c r="D157" s="69">
        <v>8</v>
      </c>
      <c r="E157" s="124">
        <v>0</v>
      </c>
      <c r="F157" s="69" t="s">
        <v>983</v>
      </c>
      <c r="G157" s="124" t="s">
        <v>27</v>
      </c>
    </row>
    <row r="158" spans="1:7" s="67" customFormat="1" ht="15" customHeight="1" x14ac:dyDescent="0.3">
      <c r="A158" s="135"/>
      <c r="C158" s="121" t="s">
        <v>495</v>
      </c>
      <c r="D158" s="69">
        <v>723</v>
      </c>
      <c r="E158" s="124">
        <v>-16.991963260619979</v>
      </c>
      <c r="F158" s="69">
        <v>1558588.2999999998</v>
      </c>
      <c r="G158" s="124">
        <v>-37.984189064509152</v>
      </c>
    </row>
    <row r="159" spans="1:7" s="67" customFormat="1" ht="15" customHeight="1" x14ac:dyDescent="0.3">
      <c r="A159" s="135"/>
      <c r="C159" s="121" t="s">
        <v>496</v>
      </c>
      <c r="D159" s="69">
        <v>99</v>
      </c>
      <c r="E159" s="124">
        <v>8.7912087912087813</v>
      </c>
      <c r="F159" s="69">
        <v>246205.01</v>
      </c>
      <c r="G159" s="124">
        <v>64.827421101189444</v>
      </c>
    </row>
    <row r="160" spans="1:7" s="67" customFormat="1" ht="15" customHeight="1" x14ac:dyDescent="0.3">
      <c r="A160" s="135"/>
      <c r="C160" s="121" t="s">
        <v>497</v>
      </c>
      <c r="D160" s="69">
        <v>281</v>
      </c>
      <c r="E160" s="124">
        <v>13.765182186234814</v>
      </c>
      <c r="F160" s="69">
        <v>282296.99</v>
      </c>
      <c r="G160" s="124">
        <v>329.15100469228344</v>
      </c>
    </row>
    <row r="161" spans="1:7" s="67" customFormat="1" ht="15" customHeight="1" x14ac:dyDescent="0.3">
      <c r="A161" s="135"/>
      <c r="C161" s="121" t="s">
        <v>498</v>
      </c>
      <c r="D161" s="69">
        <v>580</v>
      </c>
      <c r="E161" s="124">
        <v>-11.719939117199395</v>
      </c>
      <c r="F161" s="69">
        <v>574853.40999999992</v>
      </c>
      <c r="G161" s="124">
        <v>57.138791970275825</v>
      </c>
    </row>
    <row r="162" spans="1:7" s="67" customFormat="1" ht="15" customHeight="1" x14ac:dyDescent="0.3">
      <c r="A162" s="135"/>
      <c r="C162" s="121" t="s">
        <v>499</v>
      </c>
      <c r="D162" s="69">
        <v>377</v>
      </c>
      <c r="E162" s="124">
        <v>1.6172506738544534</v>
      </c>
      <c r="F162" s="69">
        <v>51278.020000000004</v>
      </c>
      <c r="G162" s="124">
        <v>-15.101688197255104</v>
      </c>
    </row>
    <row r="163" spans="1:7" s="67" customFormat="1" ht="15" customHeight="1" x14ac:dyDescent="0.3">
      <c r="A163" s="135"/>
      <c r="C163" s="121" t="s">
        <v>500</v>
      </c>
      <c r="D163" s="69">
        <v>3362</v>
      </c>
      <c r="E163" s="124">
        <v>-2.4092888243831601</v>
      </c>
      <c r="F163" s="69">
        <v>21348035.499999996</v>
      </c>
      <c r="G163" s="124">
        <v>-12.553524042103259</v>
      </c>
    </row>
    <row r="164" spans="1:7" s="67" customFormat="1" ht="15" customHeight="1" x14ac:dyDescent="0.3">
      <c r="A164" s="214"/>
      <c r="B164" s="265"/>
      <c r="C164" s="119" t="s">
        <v>512</v>
      </c>
      <c r="D164" s="126">
        <v>10889</v>
      </c>
      <c r="E164" s="127">
        <v>0.71217166111727792</v>
      </c>
      <c r="F164" s="126">
        <v>25040770.629999995</v>
      </c>
      <c r="G164" s="127">
        <v>-2.3734492714103883</v>
      </c>
    </row>
    <row r="165" spans="1:7" s="67" customFormat="1" ht="15" customHeight="1" x14ac:dyDescent="0.3">
      <c r="A165" s="135"/>
      <c r="B165" s="269"/>
      <c r="C165" s="121" t="s">
        <v>489</v>
      </c>
      <c r="D165" s="69">
        <v>1562</v>
      </c>
      <c r="E165" s="124">
        <v>5.6833558863328859</v>
      </c>
      <c r="F165" s="69">
        <v>1395090.4699999997</v>
      </c>
      <c r="G165" s="124">
        <v>16.631079356074331</v>
      </c>
    </row>
    <row r="166" spans="1:7" s="67" customFormat="1" ht="15" customHeight="1" x14ac:dyDescent="0.3">
      <c r="A166" s="135"/>
      <c r="C166" s="121" t="s">
        <v>490</v>
      </c>
      <c r="D166" s="69">
        <v>3281</v>
      </c>
      <c r="E166" s="124">
        <v>0.6133088009812937</v>
      </c>
      <c r="F166" s="69">
        <v>5744882.5100000016</v>
      </c>
      <c r="G166" s="124">
        <v>23.908152412551466</v>
      </c>
    </row>
    <row r="167" spans="1:7" s="67" customFormat="1" ht="15" customHeight="1" x14ac:dyDescent="0.3">
      <c r="A167" s="135"/>
      <c r="C167" s="121" t="s">
        <v>491</v>
      </c>
      <c r="D167" s="69">
        <v>0</v>
      </c>
      <c r="E167" s="124" t="s">
        <v>27</v>
      </c>
      <c r="F167" s="69">
        <v>0</v>
      </c>
      <c r="G167" s="125" t="s">
        <v>27</v>
      </c>
    </row>
    <row r="168" spans="1:7" s="67" customFormat="1" ht="15" customHeight="1" x14ac:dyDescent="0.3">
      <c r="A168" s="135"/>
      <c r="C168" s="121" t="s">
        <v>492</v>
      </c>
      <c r="D168" s="69">
        <v>1987</v>
      </c>
      <c r="E168" s="124">
        <v>-1.9249753208292253</v>
      </c>
      <c r="F168" s="69">
        <v>3062989.7899999991</v>
      </c>
      <c r="G168" s="124">
        <v>53.355332996043892</v>
      </c>
    </row>
    <row r="169" spans="1:7" s="67" customFormat="1" ht="15" customHeight="1" x14ac:dyDescent="0.3">
      <c r="A169" s="135"/>
      <c r="C169" s="121" t="s">
        <v>493</v>
      </c>
      <c r="D169" s="69">
        <v>11</v>
      </c>
      <c r="E169" s="124">
        <v>10.000000000000009</v>
      </c>
      <c r="F169" s="69" t="s">
        <v>983</v>
      </c>
      <c r="G169" s="124" t="s">
        <v>27</v>
      </c>
    </row>
    <row r="170" spans="1:7" s="67" customFormat="1" ht="15" customHeight="1" x14ac:dyDescent="0.3">
      <c r="A170" s="135"/>
      <c r="C170" s="121" t="s">
        <v>494</v>
      </c>
      <c r="D170" s="69">
        <v>2</v>
      </c>
      <c r="E170" s="124" t="s">
        <v>27</v>
      </c>
      <c r="F170" s="69" t="s">
        <v>983</v>
      </c>
      <c r="G170" s="124" t="s">
        <v>27</v>
      </c>
    </row>
    <row r="171" spans="1:7" s="67" customFormat="1" ht="15" customHeight="1" x14ac:dyDescent="0.3">
      <c r="A171" s="135"/>
      <c r="C171" s="121" t="s">
        <v>495</v>
      </c>
      <c r="D171" s="69">
        <v>372</v>
      </c>
      <c r="E171" s="124">
        <v>-19.305856832971802</v>
      </c>
      <c r="F171" s="69">
        <v>453608.42</v>
      </c>
      <c r="G171" s="124">
        <v>-15.920770216694258</v>
      </c>
    </row>
    <row r="172" spans="1:7" s="67" customFormat="1" ht="15" customHeight="1" x14ac:dyDescent="0.3">
      <c r="A172" s="135"/>
      <c r="C172" s="121" t="s">
        <v>496</v>
      </c>
      <c r="D172" s="69">
        <v>278</v>
      </c>
      <c r="E172" s="124">
        <v>11.646586345381515</v>
      </c>
      <c r="F172" s="69">
        <v>138836.27000000002</v>
      </c>
      <c r="G172" s="124">
        <v>18.368851479249692</v>
      </c>
    </row>
    <row r="173" spans="1:7" s="67" customFormat="1" ht="15" customHeight="1" x14ac:dyDescent="0.3">
      <c r="A173" s="135"/>
      <c r="C173" s="121" t="s">
        <v>497</v>
      </c>
      <c r="D173" s="69">
        <v>219</v>
      </c>
      <c r="E173" s="124">
        <v>19.672131147540984</v>
      </c>
      <c r="F173" s="69">
        <v>121395.42</v>
      </c>
      <c r="G173" s="124">
        <v>34.131708606321155</v>
      </c>
    </row>
    <row r="174" spans="1:7" s="67" customFormat="1" ht="15" customHeight="1" x14ac:dyDescent="0.3">
      <c r="A174" s="135"/>
      <c r="C174" s="121" t="s">
        <v>498</v>
      </c>
      <c r="D174" s="69">
        <v>484</v>
      </c>
      <c r="E174" s="124">
        <v>-3.2000000000000028</v>
      </c>
      <c r="F174" s="69">
        <v>280763.73</v>
      </c>
      <c r="G174" s="124">
        <v>-39.355746526112803</v>
      </c>
    </row>
    <row r="175" spans="1:7" s="67" customFormat="1" ht="15" customHeight="1" x14ac:dyDescent="0.3">
      <c r="A175" s="135"/>
      <c r="C175" s="121" t="s">
        <v>499</v>
      </c>
      <c r="D175" s="69">
        <v>544</v>
      </c>
      <c r="E175" s="124">
        <v>10.121457489878537</v>
      </c>
      <c r="F175" s="69">
        <v>94149.23</v>
      </c>
      <c r="G175" s="124">
        <v>-8.1750253922758027</v>
      </c>
    </row>
    <row r="176" spans="1:7" s="67" customFormat="1" ht="15" customHeight="1" x14ac:dyDescent="0.3">
      <c r="A176" s="135"/>
      <c r="C176" s="121" t="s">
        <v>500</v>
      </c>
      <c r="D176" s="69">
        <v>2149</v>
      </c>
      <c r="E176" s="124">
        <v>-4.6511627906975495E-2</v>
      </c>
      <c r="F176" s="69">
        <v>13749054.789999997</v>
      </c>
      <c r="G176" s="124">
        <v>-16.707110325562979</v>
      </c>
    </row>
    <row r="177" spans="1:7" s="67" customFormat="1" ht="15" customHeight="1" x14ac:dyDescent="0.3">
      <c r="A177" s="214"/>
      <c r="B177" s="265"/>
      <c r="C177" s="119" t="s">
        <v>513</v>
      </c>
      <c r="D177" s="126">
        <v>4857</v>
      </c>
      <c r="E177" s="127">
        <v>-6.172839506173311E-2</v>
      </c>
      <c r="F177" s="126">
        <v>9329330.9099999983</v>
      </c>
      <c r="G177" s="127">
        <v>45.039586551626677</v>
      </c>
    </row>
    <row r="178" spans="1:7" s="67" customFormat="1" ht="15" customHeight="1" x14ac:dyDescent="0.3">
      <c r="A178" s="135"/>
      <c r="B178" s="269"/>
      <c r="C178" s="121" t="s">
        <v>489</v>
      </c>
      <c r="D178" s="69">
        <v>781</v>
      </c>
      <c r="E178" s="124">
        <v>0.51480051480050637</v>
      </c>
      <c r="F178" s="69">
        <v>568864.00000000023</v>
      </c>
      <c r="G178" s="124">
        <v>15.54096498186488</v>
      </c>
    </row>
    <row r="179" spans="1:7" s="67" customFormat="1" ht="15" customHeight="1" x14ac:dyDescent="0.3">
      <c r="A179" s="135"/>
      <c r="C179" s="121" t="s">
        <v>490</v>
      </c>
      <c r="D179" s="69">
        <v>1551</v>
      </c>
      <c r="E179" s="124">
        <v>1.7716535433070835</v>
      </c>
      <c r="F179" s="69">
        <v>2605639.3200000003</v>
      </c>
      <c r="G179" s="124">
        <v>46.551423581948256</v>
      </c>
    </row>
    <row r="180" spans="1:7" s="67" customFormat="1" ht="15" customHeight="1" x14ac:dyDescent="0.3">
      <c r="A180" s="135"/>
      <c r="C180" s="121" t="s">
        <v>491</v>
      </c>
      <c r="D180" s="128">
        <v>1</v>
      </c>
      <c r="E180" s="124" t="s">
        <v>27</v>
      </c>
      <c r="F180" s="69" t="s">
        <v>983</v>
      </c>
      <c r="G180" s="124" t="s">
        <v>27</v>
      </c>
    </row>
    <row r="181" spans="1:7" s="67" customFormat="1" ht="15" customHeight="1" x14ac:dyDescent="0.3">
      <c r="A181" s="135"/>
      <c r="C181" s="121" t="s">
        <v>492</v>
      </c>
      <c r="D181" s="69">
        <v>790</v>
      </c>
      <c r="E181" s="124">
        <v>2.9986962190352129</v>
      </c>
      <c r="F181" s="69">
        <v>573646.72999999986</v>
      </c>
      <c r="G181" s="124">
        <v>5.5955038682063307</v>
      </c>
    </row>
    <row r="182" spans="1:7" s="67" customFormat="1" ht="15" customHeight="1" x14ac:dyDescent="0.3">
      <c r="A182" s="135"/>
      <c r="C182" s="121" t="s">
        <v>493</v>
      </c>
      <c r="D182" s="69">
        <v>31</v>
      </c>
      <c r="E182" s="124">
        <v>19.23076923076923</v>
      </c>
      <c r="F182" s="69">
        <v>10348.82</v>
      </c>
      <c r="G182" s="125" t="s">
        <v>27</v>
      </c>
    </row>
    <row r="183" spans="1:7" s="67" customFormat="1" ht="15" customHeight="1" x14ac:dyDescent="0.3">
      <c r="A183" s="135"/>
      <c r="C183" s="121" t="s">
        <v>494</v>
      </c>
      <c r="D183" s="128">
        <v>1</v>
      </c>
      <c r="E183" s="125">
        <v>-50</v>
      </c>
      <c r="F183" s="69" t="s">
        <v>983</v>
      </c>
      <c r="G183" s="124" t="s">
        <v>27</v>
      </c>
    </row>
    <row r="184" spans="1:7" s="67" customFormat="1" ht="15" customHeight="1" x14ac:dyDescent="0.3">
      <c r="A184" s="135"/>
      <c r="C184" s="121" t="s">
        <v>495</v>
      </c>
      <c r="D184" s="69">
        <v>194</v>
      </c>
      <c r="E184" s="124">
        <v>-14.912280701754387</v>
      </c>
      <c r="F184" s="69">
        <v>304602.74</v>
      </c>
      <c r="G184" s="124">
        <v>7.7052323127216882</v>
      </c>
    </row>
    <row r="185" spans="1:7" s="67" customFormat="1" ht="15" customHeight="1" x14ac:dyDescent="0.3">
      <c r="A185" s="135"/>
      <c r="C185" s="121" t="s">
        <v>496</v>
      </c>
      <c r="D185" s="69">
        <v>88</v>
      </c>
      <c r="E185" s="124">
        <v>-6.3829787234042534</v>
      </c>
      <c r="F185" s="69">
        <v>14872.92</v>
      </c>
      <c r="G185" s="124">
        <v>88.600471218396265</v>
      </c>
    </row>
    <row r="186" spans="1:7" s="67" customFormat="1" ht="15" customHeight="1" x14ac:dyDescent="0.3">
      <c r="A186" s="135"/>
      <c r="C186" s="121" t="s">
        <v>497</v>
      </c>
      <c r="D186" s="69">
        <v>121</v>
      </c>
      <c r="E186" s="124">
        <v>13.084112149532711</v>
      </c>
      <c r="F186" s="69">
        <v>129594.25</v>
      </c>
      <c r="G186" s="124">
        <v>284.95990565687441</v>
      </c>
    </row>
    <row r="187" spans="1:7" s="67" customFormat="1" ht="15" customHeight="1" x14ac:dyDescent="0.3">
      <c r="A187" s="135"/>
      <c r="C187" s="121" t="s">
        <v>498</v>
      </c>
      <c r="D187" s="69">
        <v>187</v>
      </c>
      <c r="E187" s="124">
        <v>0.53763440860215006</v>
      </c>
      <c r="F187" s="69">
        <v>58022.8</v>
      </c>
      <c r="G187" s="124">
        <v>5.2104588147766862</v>
      </c>
    </row>
    <row r="188" spans="1:7" s="67" customFormat="1" ht="15" customHeight="1" x14ac:dyDescent="0.3">
      <c r="A188" s="135"/>
      <c r="C188" s="121" t="s">
        <v>499</v>
      </c>
      <c r="D188" s="69">
        <v>227</v>
      </c>
      <c r="E188" s="124">
        <v>6.5727699530516492</v>
      </c>
      <c r="F188" s="69">
        <v>62157.51</v>
      </c>
      <c r="G188" s="124">
        <v>105.92409988249001</v>
      </c>
    </row>
    <row r="189" spans="1:7" s="67" customFormat="1" ht="15" customHeight="1" x14ac:dyDescent="0.3">
      <c r="A189" s="135"/>
      <c r="C189" s="121" t="s">
        <v>500</v>
      </c>
      <c r="D189" s="69">
        <v>885</v>
      </c>
      <c r="E189" s="124">
        <v>-5.4487179487179516</v>
      </c>
      <c r="F189" s="69">
        <v>5001581.8199999984</v>
      </c>
      <c r="G189" s="124">
        <v>55.86094001235076</v>
      </c>
    </row>
    <row r="190" spans="1:7" s="67" customFormat="1" ht="15" customHeight="1" x14ac:dyDescent="0.3">
      <c r="A190" s="214"/>
      <c r="B190" s="265"/>
      <c r="C190" s="119" t="s">
        <v>514</v>
      </c>
      <c r="D190" s="126">
        <v>11857</v>
      </c>
      <c r="E190" s="127">
        <v>-0.51183084410135748</v>
      </c>
      <c r="F190" s="126">
        <v>29771052.509999998</v>
      </c>
      <c r="G190" s="127">
        <v>-45.669153518948036</v>
      </c>
    </row>
    <row r="191" spans="1:7" s="67" customFormat="1" ht="15" customHeight="1" x14ac:dyDescent="0.3">
      <c r="A191" s="135"/>
      <c r="B191" s="269"/>
      <c r="C191" s="121" t="s">
        <v>489</v>
      </c>
      <c r="D191" s="69">
        <v>1730</v>
      </c>
      <c r="E191" s="124">
        <v>2.9149315883402638</v>
      </c>
      <c r="F191" s="69">
        <v>2662226.59</v>
      </c>
      <c r="G191" s="124">
        <v>56.728316760930554</v>
      </c>
    </row>
    <row r="192" spans="1:7" s="67" customFormat="1" ht="15" customHeight="1" x14ac:dyDescent="0.3">
      <c r="A192" s="135"/>
      <c r="C192" s="121" t="s">
        <v>490</v>
      </c>
      <c r="D192" s="69">
        <v>3453</v>
      </c>
      <c r="E192" s="124">
        <v>1.9185360094450932</v>
      </c>
      <c r="F192" s="69">
        <v>6164226.1399999997</v>
      </c>
      <c r="G192" s="124">
        <v>30.348766372639147</v>
      </c>
    </row>
    <row r="193" spans="1:7" s="67" customFormat="1" ht="15" customHeight="1" x14ac:dyDescent="0.3">
      <c r="A193" s="135"/>
      <c r="C193" s="121" t="s">
        <v>491</v>
      </c>
      <c r="D193" s="69">
        <v>0</v>
      </c>
      <c r="E193" s="124" t="s">
        <v>27</v>
      </c>
      <c r="F193" s="69">
        <v>0</v>
      </c>
      <c r="G193" s="124" t="s">
        <v>27</v>
      </c>
    </row>
    <row r="194" spans="1:7" s="67" customFormat="1" ht="15" customHeight="1" x14ac:dyDescent="0.3">
      <c r="A194" s="135"/>
      <c r="C194" s="121" t="s">
        <v>492</v>
      </c>
      <c r="D194" s="69">
        <v>2297</v>
      </c>
      <c r="E194" s="124">
        <v>0.48118985126859304</v>
      </c>
      <c r="F194" s="69">
        <v>3709891.2000000011</v>
      </c>
      <c r="G194" s="124">
        <v>18.011838556851711</v>
      </c>
    </row>
    <row r="195" spans="1:7" s="67" customFormat="1" ht="15" customHeight="1" x14ac:dyDescent="0.3">
      <c r="A195" s="135"/>
      <c r="C195" s="121" t="s">
        <v>493</v>
      </c>
      <c r="D195" s="69">
        <v>160</v>
      </c>
      <c r="E195" s="124">
        <v>-1.2345679012345734</v>
      </c>
      <c r="F195" s="69">
        <v>1303790.51</v>
      </c>
      <c r="G195" s="124">
        <v>-7.1127924433918466</v>
      </c>
    </row>
    <row r="196" spans="1:7" s="67" customFormat="1" ht="15" customHeight="1" x14ac:dyDescent="0.3">
      <c r="A196" s="135"/>
      <c r="C196" s="121" t="s">
        <v>494</v>
      </c>
      <c r="D196" s="69">
        <v>15</v>
      </c>
      <c r="E196" s="124">
        <v>15.384615384615374</v>
      </c>
      <c r="F196" s="69" t="s">
        <v>983</v>
      </c>
      <c r="G196" s="124" t="s">
        <v>27</v>
      </c>
    </row>
    <row r="197" spans="1:7" s="67" customFormat="1" ht="15" customHeight="1" x14ac:dyDescent="0.3">
      <c r="A197" s="135"/>
      <c r="C197" s="121" t="s">
        <v>495</v>
      </c>
      <c r="D197" s="69">
        <v>479</v>
      </c>
      <c r="E197" s="124">
        <v>-22.617124394184163</v>
      </c>
      <c r="F197" s="69">
        <v>1283704.9900000002</v>
      </c>
      <c r="G197" s="124">
        <v>-1.1332014945040325</v>
      </c>
    </row>
    <row r="198" spans="1:7" s="67" customFormat="1" ht="15" customHeight="1" x14ac:dyDescent="0.3">
      <c r="A198" s="135"/>
      <c r="C198" s="121" t="s">
        <v>496</v>
      </c>
      <c r="D198" s="69">
        <v>206</v>
      </c>
      <c r="E198" s="124">
        <v>3.5175879396984966</v>
      </c>
      <c r="F198" s="69">
        <v>186421.87</v>
      </c>
      <c r="G198" s="124">
        <v>151.02795603594183</v>
      </c>
    </row>
    <row r="199" spans="1:7" s="67" customFormat="1" ht="15" customHeight="1" x14ac:dyDescent="0.3">
      <c r="A199" s="135"/>
      <c r="C199" s="121" t="s">
        <v>497</v>
      </c>
      <c r="D199" s="69">
        <v>168</v>
      </c>
      <c r="E199" s="124">
        <v>10.526315789473696</v>
      </c>
      <c r="F199" s="69">
        <v>32865.99</v>
      </c>
      <c r="G199" s="124">
        <v>70.610285208821949</v>
      </c>
    </row>
    <row r="200" spans="1:7" s="67" customFormat="1" ht="15" customHeight="1" x14ac:dyDescent="0.3">
      <c r="A200" s="135"/>
      <c r="C200" s="121" t="s">
        <v>498</v>
      </c>
      <c r="D200" s="69">
        <v>414</v>
      </c>
      <c r="E200" s="124">
        <v>-3.4965034965035002</v>
      </c>
      <c r="F200" s="69">
        <v>209976.21</v>
      </c>
      <c r="G200" s="124">
        <v>50.164996392413585</v>
      </c>
    </row>
    <row r="201" spans="1:7" s="67" customFormat="1" ht="15" customHeight="1" x14ac:dyDescent="0.3">
      <c r="A201" s="135"/>
      <c r="C201" s="121" t="s">
        <v>499</v>
      </c>
      <c r="D201" s="69">
        <v>502</v>
      </c>
      <c r="E201" s="124">
        <v>0.80321285140563248</v>
      </c>
      <c r="F201" s="69">
        <v>136597.77000000002</v>
      </c>
      <c r="G201" s="124">
        <v>-7.0309691975504958</v>
      </c>
    </row>
    <row r="202" spans="1:7" s="67" customFormat="1" ht="15" customHeight="1" x14ac:dyDescent="0.3">
      <c r="A202" s="135"/>
      <c r="C202" s="121" t="s">
        <v>500</v>
      </c>
      <c r="D202" s="69">
        <v>2433</v>
      </c>
      <c r="E202" s="124">
        <v>-2.3283821758329992</v>
      </c>
      <c r="F202" s="69">
        <v>14081351.239999996</v>
      </c>
      <c r="G202" s="124">
        <v>-66.586113842023551</v>
      </c>
    </row>
    <row r="203" spans="1:7" s="67" customFormat="1" ht="15" customHeight="1" x14ac:dyDescent="0.3">
      <c r="A203" s="214"/>
      <c r="B203" s="265"/>
      <c r="C203" s="119" t="s">
        <v>515</v>
      </c>
      <c r="D203" s="126">
        <v>2369</v>
      </c>
      <c r="E203" s="127">
        <v>-0.46218487394957819</v>
      </c>
      <c r="F203" s="126">
        <v>2661751.37</v>
      </c>
      <c r="G203" s="127">
        <v>5.3805860416552331</v>
      </c>
    </row>
    <row r="204" spans="1:7" s="67" customFormat="1" ht="15" customHeight="1" x14ac:dyDescent="0.3">
      <c r="A204" s="135"/>
      <c r="B204" s="269"/>
      <c r="C204" s="121" t="s">
        <v>489</v>
      </c>
      <c r="D204" s="69">
        <v>627</v>
      </c>
      <c r="E204" s="124">
        <v>7.1794871794871762</v>
      </c>
      <c r="F204" s="69">
        <v>447686.56</v>
      </c>
      <c r="G204" s="124">
        <v>14.776463498963377</v>
      </c>
    </row>
    <row r="205" spans="1:7" s="67" customFormat="1" ht="15" customHeight="1" x14ac:dyDescent="0.3">
      <c r="A205" s="135"/>
      <c r="C205" s="121" t="s">
        <v>490</v>
      </c>
      <c r="D205" s="69">
        <v>529</v>
      </c>
      <c r="E205" s="124">
        <v>-3.8181818181818206</v>
      </c>
      <c r="F205" s="69">
        <v>815587.98</v>
      </c>
      <c r="G205" s="124">
        <v>12.367038701743116</v>
      </c>
    </row>
    <row r="206" spans="1:7" s="67" customFormat="1" ht="15" customHeight="1" x14ac:dyDescent="0.3">
      <c r="A206" s="135"/>
      <c r="C206" s="121" t="s">
        <v>491</v>
      </c>
      <c r="D206" s="128">
        <v>0</v>
      </c>
      <c r="E206" s="124" t="s">
        <v>27</v>
      </c>
      <c r="F206" s="69">
        <v>0</v>
      </c>
      <c r="G206" s="124" t="s">
        <v>27</v>
      </c>
    </row>
    <row r="207" spans="1:7" s="67" customFormat="1" ht="15" customHeight="1" x14ac:dyDescent="0.3">
      <c r="A207" s="135"/>
      <c r="C207" s="121" t="s">
        <v>492</v>
      </c>
      <c r="D207" s="69">
        <v>334</v>
      </c>
      <c r="E207" s="124">
        <v>9.5081967213114673</v>
      </c>
      <c r="F207" s="69">
        <v>304507.41000000003</v>
      </c>
      <c r="G207" s="124">
        <v>43.20006019429119</v>
      </c>
    </row>
    <row r="208" spans="1:7" s="67" customFormat="1" ht="15" customHeight="1" x14ac:dyDescent="0.3">
      <c r="A208" s="135"/>
      <c r="C208" s="121" t="s">
        <v>493</v>
      </c>
      <c r="D208" s="69">
        <v>51</v>
      </c>
      <c r="E208" s="124">
        <v>-1.9230769230769273</v>
      </c>
      <c r="F208" s="69">
        <v>72894.63</v>
      </c>
      <c r="G208" s="125">
        <v>-54.865685803271347</v>
      </c>
    </row>
    <row r="209" spans="1:7" s="67" customFormat="1" ht="15" customHeight="1" x14ac:dyDescent="0.3">
      <c r="A209" s="135"/>
      <c r="C209" s="121" t="s">
        <v>494</v>
      </c>
      <c r="D209" s="69">
        <v>2</v>
      </c>
      <c r="E209" s="124">
        <v>0</v>
      </c>
      <c r="F209" s="69" t="s">
        <v>983</v>
      </c>
      <c r="G209" s="124" t="s">
        <v>27</v>
      </c>
    </row>
    <row r="210" spans="1:7" s="67" customFormat="1" ht="15" customHeight="1" x14ac:dyDescent="0.3">
      <c r="A210" s="135"/>
      <c r="C210" s="121" t="s">
        <v>495</v>
      </c>
      <c r="D210" s="69">
        <v>70</v>
      </c>
      <c r="E210" s="124">
        <v>-25.531914893617024</v>
      </c>
      <c r="F210" s="69">
        <v>86907.58</v>
      </c>
      <c r="G210" s="124">
        <v>-38.57915371717425</v>
      </c>
    </row>
    <row r="211" spans="1:7" s="67" customFormat="1" ht="15" customHeight="1" x14ac:dyDescent="0.3">
      <c r="A211" s="135"/>
      <c r="C211" s="121" t="s">
        <v>496</v>
      </c>
      <c r="D211" s="69">
        <v>168</v>
      </c>
      <c r="E211" s="124">
        <v>0.59880239520957446</v>
      </c>
      <c r="F211" s="69">
        <v>115519.62</v>
      </c>
      <c r="G211" s="124">
        <v>58.358511030298786</v>
      </c>
    </row>
    <row r="212" spans="1:7" s="67" customFormat="1" ht="15" customHeight="1" x14ac:dyDescent="0.3">
      <c r="A212" s="135"/>
      <c r="C212" s="121" t="s">
        <v>497</v>
      </c>
      <c r="D212" s="69">
        <v>45</v>
      </c>
      <c r="E212" s="124">
        <v>15.384615384615374</v>
      </c>
      <c r="F212" s="69">
        <v>7471.94</v>
      </c>
      <c r="G212" s="125" t="s">
        <v>27</v>
      </c>
    </row>
    <row r="213" spans="1:7" s="67" customFormat="1" ht="15" customHeight="1" x14ac:dyDescent="0.3">
      <c r="A213" s="135"/>
      <c r="C213" s="121" t="s">
        <v>498</v>
      </c>
      <c r="D213" s="69">
        <v>88</v>
      </c>
      <c r="E213" s="124">
        <v>10.000000000000009</v>
      </c>
      <c r="F213" s="69">
        <v>28368.1</v>
      </c>
      <c r="G213" s="124">
        <v>78.778452382002712</v>
      </c>
    </row>
    <row r="214" spans="1:7" s="67" customFormat="1" ht="15" customHeight="1" x14ac:dyDescent="0.3">
      <c r="A214" s="135"/>
      <c r="C214" s="121" t="s">
        <v>499</v>
      </c>
      <c r="D214" s="69">
        <v>102</v>
      </c>
      <c r="E214" s="124">
        <v>-4.6728971962616832</v>
      </c>
      <c r="F214" s="69">
        <v>32565.219999999998</v>
      </c>
      <c r="G214" s="124">
        <v>14.824272273254891</v>
      </c>
    </row>
    <row r="215" spans="1:7" s="67" customFormat="1" ht="15" customHeight="1" x14ac:dyDescent="0.3">
      <c r="A215" s="135"/>
      <c r="C215" s="121" t="s">
        <v>500</v>
      </c>
      <c r="D215" s="69">
        <v>353</v>
      </c>
      <c r="E215" s="124">
        <v>-11.528822055137844</v>
      </c>
      <c r="F215" s="69">
        <v>750242.33000000007</v>
      </c>
      <c r="G215" s="124">
        <v>-3.4620354219781602</v>
      </c>
    </row>
    <row r="216" spans="1:7" s="67" customFormat="1" ht="15" customHeight="1" x14ac:dyDescent="0.3">
      <c r="A216" s="214"/>
      <c r="B216" s="265"/>
      <c r="C216" s="119" t="s">
        <v>516</v>
      </c>
      <c r="D216" s="126">
        <v>2824</v>
      </c>
      <c r="E216" s="127">
        <v>-0.31768443346276154</v>
      </c>
      <c r="F216" s="126">
        <v>9965414.5199999996</v>
      </c>
      <c r="G216" s="127">
        <v>73.224321703674633</v>
      </c>
    </row>
    <row r="217" spans="1:7" s="67" customFormat="1" ht="15" customHeight="1" x14ac:dyDescent="0.3">
      <c r="A217" s="135"/>
      <c r="B217" s="269"/>
      <c r="C217" s="121" t="s">
        <v>489</v>
      </c>
      <c r="D217" s="69">
        <v>555</v>
      </c>
      <c r="E217" s="124">
        <v>0.72595281306715442</v>
      </c>
      <c r="F217" s="69">
        <v>2190736.2999999998</v>
      </c>
      <c r="G217" s="124">
        <v>86.206383989484408</v>
      </c>
    </row>
    <row r="218" spans="1:7" s="67" customFormat="1" ht="15" customHeight="1" x14ac:dyDescent="0.3">
      <c r="A218" s="135"/>
      <c r="C218" s="121" t="s">
        <v>490</v>
      </c>
      <c r="D218" s="69">
        <v>613</v>
      </c>
      <c r="E218" s="124">
        <v>-4.368174726989082</v>
      </c>
      <c r="F218" s="69">
        <v>2161116.75</v>
      </c>
      <c r="G218" s="124">
        <v>60.161039784298694</v>
      </c>
    </row>
    <row r="219" spans="1:7" s="67" customFormat="1" ht="15" customHeight="1" x14ac:dyDescent="0.3">
      <c r="A219" s="135"/>
      <c r="C219" s="121" t="s">
        <v>491</v>
      </c>
      <c r="D219" s="128">
        <v>0</v>
      </c>
      <c r="E219" s="125" t="s">
        <v>27</v>
      </c>
      <c r="F219" s="128">
        <v>0</v>
      </c>
      <c r="G219" s="125" t="s">
        <v>27</v>
      </c>
    </row>
    <row r="220" spans="1:7" s="67" customFormat="1" ht="15" customHeight="1" x14ac:dyDescent="0.3">
      <c r="A220" s="135"/>
      <c r="C220" s="121" t="s">
        <v>492</v>
      </c>
      <c r="D220" s="69">
        <v>492</v>
      </c>
      <c r="E220" s="124">
        <v>3.7974683544303778</v>
      </c>
      <c r="F220" s="69">
        <v>804775.82</v>
      </c>
      <c r="G220" s="124">
        <v>67.274187300090631</v>
      </c>
    </row>
    <row r="221" spans="1:7" s="67" customFormat="1" ht="15" customHeight="1" x14ac:dyDescent="0.3">
      <c r="A221" s="135"/>
      <c r="C221" s="121" t="s">
        <v>493</v>
      </c>
      <c r="D221" s="69">
        <v>37</v>
      </c>
      <c r="E221" s="124">
        <v>27.586206896551737</v>
      </c>
      <c r="F221" s="69">
        <v>225604.01</v>
      </c>
      <c r="G221" s="124" t="s">
        <v>27</v>
      </c>
    </row>
    <row r="222" spans="1:7" s="67" customFormat="1" ht="15" customHeight="1" x14ac:dyDescent="0.3">
      <c r="A222" s="135"/>
      <c r="C222" s="121" t="s">
        <v>494</v>
      </c>
      <c r="D222" s="69">
        <v>2</v>
      </c>
      <c r="E222" s="124">
        <v>0</v>
      </c>
      <c r="F222" s="69" t="s">
        <v>983</v>
      </c>
      <c r="G222" s="124" t="s">
        <v>27</v>
      </c>
    </row>
    <row r="223" spans="1:7" s="67" customFormat="1" ht="15" customHeight="1" x14ac:dyDescent="0.3">
      <c r="A223" s="135"/>
      <c r="C223" s="121" t="s">
        <v>495</v>
      </c>
      <c r="D223" s="69">
        <v>109</v>
      </c>
      <c r="E223" s="124">
        <v>-12.096774193548388</v>
      </c>
      <c r="F223" s="69">
        <v>339759.58999999997</v>
      </c>
      <c r="G223" s="124">
        <v>-7.7501656648938821</v>
      </c>
    </row>
    <row r="224" spans="1:7" s="67" customFormat="1" ht="15" customHeight="1" x14ac:dyDescent="0.3">
      <c r="A224" s="135"/>
      <c r="C224" s="121" t="s">
        <v>496</v>
      </c>
      <c r="D224" s="69">
        <v>182</v>
      </c>
      <c r="E224" s="124">
        <v>5.2023121387283267</v>
      </c>
      <c r="F224" s="69">
        <v>303038.46000000002</v>
      </c>
      <c r="G224" s="124">
        <v>127.89157708330391</v>
      </c>
    </row>
    <row r="225" spans="1:7" s="67" customFormat="1" ht="15" customHeight="1" x14ac:dyDescent="0.3">
      <c r="A225" s="135"/>
      <c r="C225" s="121" t="s">
        <v>497</v>
      </c>
      <c r="D225" s="69">
        <v>65</v>
      </c>
      <c r="E225" s="124">
        <v>1.5625</v>
      </c>
      <c r="F225" s="69">
        <v>93087.78</v>
      </c>
      <c r="G225" s="125">
        <v>160.76242824940454</v>
      </c>
    </row>
    <row r="226" spans="1:7" s="67" customFormat="1" ht="15" customHeight="1" x14ac:dyDescent="0.3">
      <c r="A226" s="135"/>
      <c r="C226" s="121" t="s">
        <v>498</v>
      </c>
      <c r="D226" s="69">
        <v>114</v>
      </c>
      <c r="E226" s="124">
        <v>18.75</v>
      </c>
      <c r="F226" s="69">
        <v>29705.159999999996</v>
      </c>
      <c r="G226" s="124">
        <v>-3.003654200502015</v>
      </c>
    </row>
    <row r="227" spans="1:7" s="67" customFormat="1" ht="15" customHeight="1" x14ac:dyDescent="0.3">
      <c r="A227" s="135"/>
      <c r="C227" s="121" t="s">
        <v>499</v>
      </c>
      <c r="D227" s="69">
        <v>204</v>
      </c>
      <c r="E227" s="124">
        <v>14.606741573033698</v>
      </c>
      <c r="F227" s="69">
        <v>120196.17</v>
      </c>
      <c r="G227" s="124">
        <v>42.230152285777642</v>
      </c>
    </row>
    <row r="228" spans="1:7" s="67" customFormat="1" ht="15" customHeight="1" x14ac:dyDescent="0.3">
      <c r="A228" s="135"/>
      <c r="C228" s="121" t="s">
        <v>500</v>
      </c>
      <c r="D228" s="69">
        <v>451</v>
      </c>
      <c r="E228" s="124">
        <v>-9.9800399201596779</v>
      </c>
      <c r="F228" s="69">
        <v>3697394.4799999995</v>
      </c>
      <c r="G228" s="124">
        <v>76.585723080763188</v>
      </c>
    </row>
    <row r="229" spans="1:7" s="67" customFormat="1" ht="15" customHeight="1" x14ac:dyDescent="0.3">
      <c r="A229" s="214"/>
      <c r="B229" s="265"/>
      <c r="C229" s="119" t="s">
        <v>308</v>
      </c>
      <c r="D229" s="126">
        <v>58</v>
      </c>
      <c r="E229" s="127">
        <v>-44.230769230769226</v>
      </c>
      <c r="F229" s="126">
        <v>594352</v>
      </c>
      <c r="G229" s="127">
        <v>104.53761216708895</v>
      </c>
    </row>
    <row r="230" spans="1:7" s="67" customFormat="1" ht="15" customHeight="1" x14ac:dyDescent="0.3">
      <c r="A230" s="135"/>
      <c r="B230" s="269"/>
      <c r="C230" s="121" t="s">
        <v>489</v>
      </c>
      <c r="D230" s="128">
        <v>1</v>
      </c>
      <c r="E230" s="124" t="s">
        <v>27</v>
      </c>
      <c r="F230" s="128" t="s">
        <v>983</v>
      </c>
      <c r="G230" s="125" t="s">
        <v>27</v>
      </c>
    </row>
    <row r="231" spans="1:7" s="67" customFormat="1" ht="15" customHeight="1" x14ac:dyDescent="0.3">
      <c r="A231" s="135"/>
      <c r="C231" s="121" t="s">
        <v>490</v>
      </c>
      <c r="D231" s="69">
        <v>2</v>
      </c>
      <c r="E231" s="124">
        <v>-33.333333333333336</v>
      </c>
      <c r="F231" s="69" t="s">
        <v>983</v>
      </c>
      <c r="G231" s="124" t="s">
        <v>27</v>
      </c>
    </row>
    <row r="232" spans="1:7" s="67" customFormat="1" ht="15" customHeight="1" x14ac:dyDescent="0.3">
      <c r="A232" s="135"/>
      <c r="C232" s="121" t="s">
        <v>491</v>
      </c>
      <c r="D232" s="128">
        <v>0</v>
      </c>
      <c r="E232" s="125" t="s">
        <v>27</v>
      </c>
      <c r="F232" s="128">
        <v>0</v>
      </c>
      <c r="G232" s="125" t="s">
        <v>27</v>
      </c>
    </row>
    <row r="233" spans="1:7" s="67" customFormat="1" ht="15" customHeight="1" x14ac:dyDescent="0.3">
      <c r="A233" s="135"/>
      <c r="C233" s="121" t="s">
        <v>492</v>
      </c>
      <c r="D233" s="69">
        <v>2</v>
      </c>
      <c r="E233" s="124">
        <v>-77.777777777777786</v>
      </c>
      <c r="F233" s="69" t="s">
        <v>983</v>
      </c>
      <c r="G233" s="124" t="s">
        <v>27</v>
      </c>
    </row>
    <row r="234" spans="1:7" s="67" customFormat="1" ht="15" customHeight="1" x14ac:dyDescent="0.3">
      <c r="A234" s="135"/>
      <c r="C234" s="121" t="s">
        <v>493</v>
      </c>
      <c r="D234" s="128">
        <v>0</v>
      </c>
      <c r="E234" s="125" t="s">
        <v>27</v>
      </c>
      <c r="F234" s="128">
        <v>0</v>
      </c>
      <c r="G234" s="125" t="s">
        <v>27</v>
      </c>
    </row>
    <row r="235" spans="1:7" s="67" customFormat="1" ht="15" customHeight="1" x14ac:dyDescent="0.3">
      <c r="A235" s="135"/>
      <c r="C235" s="121" t="s">
        <v>494</v>
      </c>
      <c r="D235" s="128">
        <v>0</v>
      </c>
      <c r="E235" s="125" t="s">
        <v>27</v>
      </c>
      <c r="F235" s="128">
        <v>0</v>
      </c>
      <c r="G235" s="125" t="s">
        <v>27</v>
      </c>
    </row>
    <row r="236" spans="1:7" s="67" customFormat="1" ht="15" customHeight="1" x14ac:dyDescent="0.3">
      <c r="A236" s="135"/>
      <c r="C236" s="121" t="s">
        <v>495</v>
      </c>
      <c r="D236" s="69">
        <v>1</v>
      </c>
      <c r="E236" s="124">
        <v>-66.666666666666671</v>
      </c>
      <c r="F236" s="128" t="s">
        <v>983</v>
      </c>
      <c r="G236" s="125" t="s">
        <v>27</v>
      </c>
    </row>
    <row r="237" spans="1:7" s="67" customFormat="1" ht="15" customHeight="1" x14ac:dyDescent="0.3">
      <c r="A237" s="135"/>
      <c r="C237" s="121" t="s">
        <v>496</v>
      </c>
      <c r="D237" s="128">
        <v>0</v>
      </c>
      <c r="E237" s="125" t="s">
        <v>27</v>
      </c>
      <c r="F237" s="69">
        <v>0</v>
      </c>
      <c r="G237" s="124" t="s">
        <v>27</v>
      </c>
    </row>
    <row r="238" spans="1:7" s="67" customFormat="1" ht="15" customHeight="1" x14ac:dyDescent="0.3">
      <c r="A238" s="135"/>
      <c r="C238" s="121" t="s">
        <v>497</v>
      </c>
      <c r="D238" s="128">
        <v>2</v>
      </c>
      <c r="E238" s="125">
        <v>-75</v>
      </c>
      <c r="F238" s="69" t="s">
        <v>983</v>
      </c>
      <c r="G238" s="124" t="s">
        <v>27</v>
      </c>
    </row>
    <row r="239" spans="1:7" s="67" customFormat="1" ht="15" customHeight="1" x14ac:dyDescent="0.3">
      <c r="A239" s="135"/>
      <c r="C239" s="121" t="s">
        <v>498</v>
      </c>
      <c r="D239" s="128">
        <v>0</v>
      </c>
      <c r="E239" s="124">
        <v>-100</v>
      </c>
      <c r="F239" s="69">
        <v>0</v>
      </c>
      <c r="G239" s="124" t="s">
        <v>27</v>
      </c>
    </row>
    <row r="240" spans="1:7" s="67" customFormat="1" ht="15" customHeight="1" x14ac:dyDescent="0.3">
      <c r="A240" s="135"/>
      <c r="C240" s="121" t="s">
        <v>499</v>
      </c>
      <c r="D240" s="69">
        <v>0</v>
      </c>
      <c r="E240" s="125">
        <v>-100</v>
      </c>
      <c r="F240" s="128">
        <v>0</v>
      </c>
      <c r="G240" s="125" t="s">
        <v>27</v>
      </c>
    </row>
    <row r="241" spans="1:8" s="67" customFormat="1" ht="15" customHeight="1" x14ac:dyDescent="0.3">
      <c r="A241" s="135"/>
      <c r="C241" s="121" t="s">
        <v>500</v>
      </c>
      <c r="D241" s="69">
        <v>50</v>
      </c>
      <c r="E241" s="124">
        <v>-36.708860759493668</v>
      </c>
      <c r="F241" s="69">
        <v>594352</v>
      </c>
      <c r="G241" s="124">
        <v>104.53761216708895</v>
      </c>
    </row>
    <row r="242" spans="1:8" s="67" customFormat="1" ht="15" customHeight="1" thickBot="1" x14ac:dyDescent="0.35">
      <c r="C242" s="129"/>
      <c r="D242" s="130"/>
      <c r="E242" s="130"/>
      <c r="F242" s="130"/>
      <c r="G242" s="130"/>
    </row>
    <row r="243" spans="1:8" s="67" customFormat="1" x14ac:dyDescent="0.3">
      <c r="C243" s="61"/>
      <c r="D243" s="69"/>
      <c r="F243" s="69"/>
    </row>
    <row r="244" spans="1:8" s="67" customFormat="1" x14ac:dyDescent="0.3">
      <c r="C244" s="122" t="s">
        <v>1185</v>
      </c>
      <c r="D244" s="69"/>
      <c r="F244" s="69"/>
    </row>
    <row r="245" spans="1:8" s="67" customFormat="1" x14ac:dyDescent="0.3">
      <c r="C245" s="122" t="s">
        <v>517</v>
      </c>
      <c r="D245" s="69"/>
      <c r="F245" s="69"/>
    </row>
    <row r="246" spans="1:8" s="67" customFormat="1" x14ac:dyDescent="0.3">
      <c r="C246" s="122" t="s">
        <v>1114</v>
      </c>
      <c r="D246" s="123"/>
      <c r="F246" s="123"/>
    </row>
    <row r="247" spans="1:8" s="67" customFormat="1" x14ac:dyDescent="0.3">
      <c r="C247" s="136" t="s">
        <v>1186</v>
      </c>
      <c r="D247" s="123"/>
      <c r="F247" s="123"/>
    </row>
    <row r="248" spans="1:8" s="67" customFormat="1" x14ac:dyDescent="0.3">
      <c r="C248" s="122" t="s">
        <v>1187</v>
      </c>
      <c r="E248" s="56"/>
      <c r="G248" s="56"/>
    </row>
    <row r="249" spans="1:8" s="67" customFormat="1" ht="12.9" customHeight="1" x14ac:dyDescent="0.3">
      <c r="C249" s="445" t="s">
        <v>1189</v>
      </c>
      <c r="D249" s="441"/>
      <c r="E249" s="441"/>
      <c r="F249" s="441"/>
      <c r="G249" s="441"/>
      <c r="H249" s="56"/>
    </row>
    <row r="250" spans="1:8" s="67" customFormat="1" x14ac:dyDescent="0.3">
      <c r="C250" s="441"/>
      <c r="D250" s="441"/>
      <c r="E250" s="441"/>
      <c r="F250" s="441"/>
      <c r="G250" s="441"/>
      <c r="H250" s="56"/>
    </row>
    <row r="251" spans="1:8" s="67" customFormat="1" ht="12" customHeight="1" x14ac:dyDescent="0.3">
      <c r="C251" s="441"/>
      <c r="D251" s="441"/>
      <c r="E251" s="441"/>
      <c r="F251" s="441"/>
      <c r="G251" s="441"/>
    </row>
    <row r="252" spans="1:8" s="67" customFormat="1" ht="12" customHeight="1" x14ac:dyDescent="0.3">
      <c r="C252" s="441"/>
      <c r="D252" s="441"/>
      <c r="E252" s="441"/>
      <c r="F252" s="441"/>
      <c r="G252" s="441"/>
    </row>
    <row r="253" spans="1:8" s="67" customFormat="1" ht="12" customHeight="1" x14ac:dyDescent="0.3">
      <c r="C253" s="441"/>
      <c r="D253" s="441"/>
      <c r="E253" s="441"/>
      <c r="F253" s="441"/>
      <c r="G253" s="441"/>
    </row>
    <row r="254" spans="1:8" s="67" customFormat="1" ht="12" customHeight="1" x14ac:dyDescent="0.3">
      <c r="C254" s="441"/>
      <c r="D254" s="441"/>
      <c r="E254" s="441"/>
      <c r="F254" s="441"/>
      <c r="G254" s="441"/>
    </row>
    <row r="255" spans="1:8" s="67" customFormat="1" ht="12" customHeight="1" x14ac:dyDescent="0.3">
      <c r="C255" s="441"/>
      <c r="D255" s="441"/>
      <c r="E255" s="441"/>
      <c r="F255" s="441"/>
      <c r="G255" s="441"/>
    </row>
    <row r="256" spans="1:8" s="67" customFormat="1" ht="12" customHeight="1" x14ac:dyDescent="0.3">
      <c r="C256" s="441"/>
      <c r="D256" s="441"/>
      <c r="E256" s="441"/>
      <c r="F256" s="441"/>
      <c r="G256" s="441"/>
    </row>
    <row r="257" spans="2:9" s="67" customFormat="1" ht="12" customHeight="1" x14ac:dyDescent="0.3">
      <c r="C257" s="441"/>
      <c r="D257" s="441"/>
      <c r="E257" s="441"/>
      <c r="F257" s="441"/>
      <c r="G257" s="441"/>
    </row>
    <row r="258" spans="2:9" s="67" customFormat="1" ht="15.65" customHeight="1" x14ac:dyDescent="0.3">
      <c r="C258" s="441"/>
      <c r="D258" s="441"/>
      <c r="E258" s="441"/>
      <c r="F258" s="441"/>
      <c r="G258" s="441"/>
    </row>
    <row r="259" spans="2:9" ht="15.65" customHeight="1" x14ac:dyDescent="0.3">
      <c r="B259" s="67"/>
      <c r="C259" s="441" t="s">
        <v>1104</v>
      </c>
      <c r="D259" s="441"/>
      <c r="E259" s="441"/>
      <c r="F259" s="441"/>
      <c r="G259" s="441"/>
      <c r="H259" s="67"/>
      <c r="I259" s="67"/>
    </row>
    <row r="260" spans="2:9" ht="12" customHeight="1" x14ac:dyDescent="0.3">
      <c r="B260" s="67"/>
      <c r="C260" s="441"/>
      <c r="D260" s="441"/>
      <c r="E260" s="441"/>
      <c r="F260" s="441"/>
      <c r="G260" s="441"/>
      <c r="H260" s="67"/>
      <c r="I260" s="67"/>
    </row>
    <row r="261" spans="2:9" ht="14.15" customHeight="1" x14ac:dyDescent="0.3">
      <c r="B261" s="67"/>
      <c r="C261" s="441"/>
      <c r="D261" s="441"/>
      <c r="E261" s="441"/>
      <c r="F261" s="441"/>
      <c r="G261" s="441"/>
      <c r="H261" s="67"/>
      <c r="I261" s="67"/>
    </row>
    <row r="262" spans="2:9" ht="12" x14ac:dyDescent="0.3">
      <c r="B262" s="67"/>
      <c r="C262" s="67"/>
      <c r="D262" s="67"/>
      <c r="E262" s="67"/>
      <c r="F262" s="67"/>
      <c r="G262" s="67"/>
      <c r="H262" s="67"/>
      <c r="I262" s="67"/>
    </row>
    <row r="263" spans="2:9" ht="12" x14ac:dyDescent="0.3">
      <c r="B263" s="67"/>
      <c r="C263" s="67"/>
      <c r="D263" s="67"/>
      <c r="E263" s="67"/>
      <c r="F263" s="67"/>
      <c r="G263" s="67"/>
      <c r="H263" s="67"/>
      <c r="I263" s="67"/>
    </row>
    <row r="264" spans="2:9" ht="12" x14ac:dyDescent="0.3">
      <c r="B264" s="67"/>
      <c r="C264" s="67"/>
      <c r="D264" s="67"/>
      <c r="E264" s="67"/>
      <c r="F264" s="67"/>
      <c r="G264" s="67"/>
      <c r="H264" s="67"/>
      <c r="I264" s="67"/>
    </row>
    <row r="265" spans="2:9" ht="12" x14ac:dyDescent="0.3">
      <c r="B265" s="67"/>
      <c r="C265" s="67"/>
      <c r="D265" s="67"/>
      <c r="E265" s="67"/>
      <c r="F265" s="67"/>
      <c r="G265" s="67"/>
      <c r="H265" s="67"/>
      <c r="I265" s="67"/>
    </row>
    <row r="266" spans="2:9" ht="12" x14ac:dyDescent="0.3">
      <c r="B266" s="67"/>
      <c r="C266" s="67"/>
      <c r="D266" s="67"/>
      <c r="E266" s="67"/>
      <c r="F266" s="67"/>
      <c r="G266" s="67"/>
      <c r="H266" s="67"/>
      <c r="I266" s="67"/>
    </row>
    <row r="267" spans="2:9" ht="12" x14ac:dyDescent="0.3">
      <c r="B267" s="67"/>
      <c r="C267" s="67"/>
      <c r="D267" s="67"/>
      <c r="E267" s="67"/>
      <c r="F267" s="67"/>
      <c r="G267" s="67"/>
      <c r="H267" s="67"/>
      <c r="I267" s="67"/>
    </row>
    <row r="268" spans="2:9" ht="12" x14ac:dyDescent="0.3">
      <c r="C268" s="2"/>
    </row>
    <row r="269" spans="2:9" ht="12" x14ac:dyDescent="0.3">
      <c r="C269" s="2"/>
    </row>
  </sheetData>
  <mergeCells count="5">
    <mergeCell ref="C259:G261"/>
    <mergeCell ref="D5:E5"/>
    <mergeCell ref="F5:G5"/>
    <mergeCell ref="C5:C6"/>
    <mergeCell ref="C249:G258"/>
  </mergeCells>
  <pageMargins left="0.7" right="0.7" top="0.75" bottom="0.75" header="0.3" footer="0.3"/>
  <pageSetup orientation="portrait" verticalDpi="599"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35"/>
  <sheetViews>
    <sheetView zoomScaleNormal="100" workbookViewId="0"/>
  </sheetViews>
  <sheetFormatPr baseColWidth="10" defaultColWidth="11.453125" defaultRowHeight="13" x14ac:dyDescent="0.3"/>
  <cols>
    <col min="1" max="2" width="11.453125" style="2"/>
    <col min="3" max="3" width="51.08984375" style="1" customWidth="1"/>
    <col min="4" max="4" width="17.08984375" style="2" customWidth="1"/>
    <col min="5" max="5" width="13.54296875" style="2" customWidth="1"/>
    <col min="6" max="6" width="17.08984375" style="2" customWidth="1"/>
    <col min="7" max="7" width="11.453125" style="3"/>
    <col min="8" max="16384" width="11.453125" style="2"/>
  </cols>
  <sheetData>
    <row r="1" spans="3:7" x14ac:dyDescent="0.3">
      <c r="D1" s="4"/>
    </row>
    <row r="3" spans="3:7" x14ac:dyDescent="0.3">
      <c r="C3" s="132" t="s">
        <v>1105</v>
      </c>
    </row>
    <row r="4" spans="3:7" x14ac:dyDescent="0.3">
      <c r="C4" s="10"/>
    </row>
    <row r="5" spans="3:7" ht="27.75" customHeight="1" x14ac:dyDescent="0.3">
      <c r="C5" s="421" t="s">
        <v>518</v>
      </c>
      <c r="D5" s="442" t="s">
        <v>519</v>
      </c>
      <c r="E5" s="443"/>
      <c r="F5" s="423"/>
    </row>
    <row r="6" spans="3:7" ht="44.25" customHeight="1" x14ac:dyDescent="0.3">
      <c r="C6" s="444"/>
      <c r="D6" s="47" t="s">
        <v>487</v>
      </c>
      <c r="E6" s="47" t="s">
        <v>1058</v>
      </c>
      <c r="F6" s="47" t="s">
        <v>520</v>
      </c>
    </row>
    <row r="7" spans="3:7" x14ac:dyDescent="0.3">
      <c r="C7" s="32"/>
      <c r="D7" s="32"/>
      <c r="E7" s="32"/>
      <c r="F7" s="32"/>
    </row>
    <row r="8" spans="3:7" s="67" customFormat="1" ht="15" customHeight="1" x14ac:dyDescent="0.3">
      <c r="C8" s="215" t="s">
        <v>1065</v>
      </c>
      <c r="D8" s="216">
        <v>194075</v>
      </c>
      <c r="E8" s="217">
        <v>-2.5884396080950833</v>
      </c>
      <c r="F8" s="218">
        <v>100</v>
      </c>
      <c r="G8" s="169"/>
    </row>
    <row r="9" spans="3:7" s="67" customFormat="1" ht="15" customHeight="1" x14ac:dyDescent="0.3">
      <c r="C9" s="219" t="s">
        <v>521</v>
      </c>
      <c r="D9" s="220">
        <v>43859</v>
      </c>
      <c r="E9" s="221">
        <v>-10.393086258325502</v>
      </c>
      <c r="F9" s="221">
        <v>22.598995233801368</v>
      </c>
      <c r="G9" s="135"/>
    </row>
    <row r="10" spans="3:7" s="67" customFormat="1" ht="15" customHeight="1" x14ac:dyDescent="0.3">
      <c r="C10" s="219" t="s">
        <v>522</v>
      </c>
      <c r="D10" s="220">
        <v>115105</v>
      </c>
      <c r="E10" s="221">
        <v>-0.75615181666121023</v>
      </c>
      <c r="F10" s="221">
        <v>59.309545278887029</v>
      </c>
      <c r="G10" s="135"/>
    </row>
    <row r="11" spans="3:7" s="67" customFormat="1" ht="15" customHeight="1" x14ac:dyDescent="0.3">
      <c r="C11" s="219" t="s">
        <v>523</v>
      </c>
      <c r="D11" s="220">
        <v>29392</v>
      </c>
      <c r="E11" s="221">
        <v>2.436134248771471</v>
      </c>
      <c r="F11" s="221">
        <v>15.144660569367513</v>
      </c>
      <c r="G11" s="135"/>
    </row>
    <row r="12" spans="3:7" s="67" customFormat="1" ht="15" customHeight="1" x14ac:dyDescent="0.3">
      <c r="C12" s="219" t="s">
        <v>524</v>
      </c>
      <c r="D12" s="220">
        <v>3998</v>
      </c>
      <c r="E12" s="221">
        <v>4.3864229765013141</v>
      </c>
      <c r="F12" s="221">
        <v>2.060028339559449</v>
      </c>
      <c r="G12" s="135"/>
    </row>
    <row r="13" spans="3:7" s="67" customFormat="1" ht="15" customHeight="1" x14ac:dyDescent="0.3">
      <c r="C13" s="400" t="s">
        <v>525</v>
      </c>
      <c r="D13" s="404">
        <v>1721</v>
      </c>
      <c r="E13" s="402">
        <v>-3.3688938798427825</v>
      </c>
      <c r="F13" s="402">
        <v>0.88677057838464513</v>
      </c>
      <c r="G13" s="135"/>
    </row>
    <row r="14" spans="3:7" s="67" customFormat="1" ht="15" customHeight="1" x14ac:dyDescent="0.3">
      <c r="C14" s="219" t="s">
        <v>984</v>
      </c>
      <c r="D14" s="220">
        <v>148495</v>
      </c>
      <c r="E14" s="221">
        <v>-6.7337800074063203E-3</v>
      </c>
      <c r="F14" s="221">
        <v>76.514234187813983</v>
      </c>
      <c r="G14" s="135"/>
    </row>
    <row r="15" spans="3:7" s="67" customFormat="1" ht="15" customHeight="1" x14ac:dyDescent="0.3">
      <c r="C15" s="219" t="s">
        <v>985</v>
      </c>
      <c r="D15" s="220">
        <v>33390</v>
      </c>
      <c r="E15" s="221">
        <v>2.6658057374780997</v>
      </c>
      <c r="F15" s="221">
        <v>17.204688908926961</v>
      </c>
      <c r="G15" s="135"/>
    </row>
    <row r="16" spans="3:7" s="67" customFormat="1" ht="15" customHeight="1" x14ac:dyDescent="0.3">
      <c r="C16" s="224" t="s">
        <v>489</v>
      </c>
      <c r="D16" s="148">
        <v>14223</v>
      </c>
      <c r="E16" s="225">
        <v>4.0758085760280949</v>
      </c>
      <c r="F16" s="226">
        <v>100</v>
      </c>
      <c r="G16" s="169"/>
    </row>
    <row r="17" spans="3:7" s="67" customFormat="1" ht="15" customHeight="1" x14ac:dyDescent="0.3">
      <c r="C17" s="219" t="s">
        <v>521</v>
      </c>
      <c r="D17" s="227">
        <v>2507</v>
      </c>
      <c r="E17" s="221">
        <v>-1.4931237721021562</v>
      </c>
      <c r="F17" s="221">
        <v>17.626379807354287</v>
      </c>
      <c r="G17" s="135"/>
    </row>
    <row r="18" spans="3:7" s="67" customFormat="1" ht="15" customHeight="1" x14ac:dyDescent="0.3">
      <c r="C18" s="219" t="s">
        <v>522</v>
      </c>
      <c r="D18" s="227">
        <v>9240</v>
      </c>
      <c r="E18" s="221">
        <v>1.9867549668874274</v>
      </c>
      <c r="F18" s="221">
        <v>64.965197215777266</v>
      </c>
      <c r="G18" s="135"/>
    </row>
    <row r="19" spans="3:7" s="67" customFormat="1" ht="15" customHeight="1" x14ac:dyDescent="0.3">
      <c r="C19" s="219" t="s">
        <v>523</v>
      </c>
      <c r="D19" s="227">
        <v>2111</v>
      </c>
      <c r="E19" s="221">
        <v>18.528916339135314</v>
      </c>
      <c r="F19" s="221">
        <v>14.842157069535261</v>
      </c>
      <c r="G19" s="135"/>
    </row>
    <row r="20" spans="3:7" s="67" customFormat="1" ht="15" customHeight="1" x14ac:dyDescent="0.3">
      <c r="C20" s="219" t="s">
        <v>524</v>
      </c>
      <c r="D20" s="227">
        <v>255</v>
      </c>
      <c r="E20" s="221">
        <v>16.972477064220183</v>
      </c>
      <c r="F20" s="221">
        <v>1.7928707023834634</v>
      </c>
      <c r="G20" s="135"/>
    </row>
    <row r="21" spans="3:7" s="67" customFormat="1" ht="15" customHeight="1" x14ac:dyDescent="0.3">
      <c r="C21" s="400" t="s">
        <v>525</v>
      </c>
      <c r="D21" s="401">
        <v>110</v>
      </c>
      <c r="E21" s="402">
        <v>77.41935483870968</v>
      </c>
      <c r="F21" s="402">
        <v>0.77339520494972935</v>
      </c>
      <c r="G21" s="135"/>
    </row>
    <row r="22" spans="3:7" s="67" customFormat="1" ht="15" customHeight="1" x14ac:dyDescent="0.3">
      <c r="C22" s="219" t="s">
        <v>984</v>
      </c>
      <c r="D22" s="227">
        <v>11606</v>
      </c>
      <c r="E22" s="221">
        <v>4.9461976670585051</v>
      </c>
      <c r="F22" s="221">
        <v>81.600224987695995</v>
      </c>
      <c r="G22" s="135"/>
    </row>
    <row r="23" spans="3:7" s="67" customFormat="1" ht="15" customHeight="1" x14ac:dyDescent="0.3">
      <c r="C23" s="219" t="s">
        <v>985</v>
      </c>
      <c r="D23" s="227">
        <v>2366</v>
      </c>
      <c r="E23" s="221">
        <v>18.359179589794895</v>
      </c>
      <c r="F23" s="221">
        <v>16.635027771918722</v>
      </c>
      <c r="G23" s="135"/>
    </row>
    <row r="24" spans="3:7" s="67" customFormat="1" ht="15" customHeight="1" x14ac:dyDescent="0.3">
      <c r="C24" s="224" t="s">
        <v>490</v>
      </c>
      <c r="D24" s="148">
        <v>60663</v>
      </c>
      <c r="E24" s="225">
        <v>-1.1165808176305636</v>
      </c>
      <c r="F24" s="226">
        <v>100</v>
      </c>
      <c r="G24" s="169"/>
    </row>
    <row r="25" spans="3:7" s="67" customFormat="1" ht="15" customHeight="1" x14ac:dyDescent="0.3">
      <c r="C25" s="219" t="s">
        <v>521</v>
      </c>
      <c r="D25" s="227">
        <v>10311</v>
      </c>
      <c r="E25" s="221">
        <v>-9.5367608352342472</v>
      </c>
      <c r="F25" s="221">
        <v>16.99718114831116</v>
      </c>
      <c r="G25" s="135"/>
    </row>
    <row r="26" spans="3:7" s="67" customFormat="1" ht="15" customHeight="1" x14ac:dyDescent="0.3">
      <c r="C26" s="219" t="s">
        <v>522</v>
      </c>
      <c r="D26" s="227">
        <v>38890</v>
      </c>
      <c r="E26" s="221">
        <v>-0.95252648736756651</v>
      </c>
      <c r="F26" s="221">
        <v>64.108270280071878</v>
      </c>
      <c r="G26" s="135"/>
    </row>
    <row r="27" spans="3:7" s="67" customFormat="1" ht="15" customHeight="1" x14ac:dyDescent="0.3">
      <c r="C27" s="219" t="s">
        <v>523</v>
      </c>
      <c r="D27" s="227">
        <v>10297</v>
      </c>
      <c r="E27" s="221">
        <v>4.4108700060839556</v>
      </c>
      <c r="F27" s="221">
        <v>16.974102830390848</v>
      </c>
      <c r="G27" s="135"/>
    </row>
    <row r="28" spans="3:7" s="67" customFormat="1" ht="15" customHeight="1" x14ac:dyDescent="0.3">
      <c r="C28" s="219" t="s">
        <v>524</v>
      </c>
      <c r="D28" s="227">
        <v>1001</v>
      </c>
      <c r="E28" s="221">
        <v>44.444444444444443</v>
      </c>
      <c r="F28" s="221">
        <v>1.6500997313024413</v>
      </c>
      <c r="G28" s="135"/>
    </row>
    <row r="29" spans="3:7" s="67" customFormat="1" ht="15" customHeight="1" x14ac:dyDescent="0.3">
      <c r="C29" s="400" t="s">
        <v>525</v>
      </c>
      <c r="D29" s="401">
        <v>164</v>
      </c>
      <c r="E29" s="402">
        <v>25.190839694656496</v>
      </c>
      <c r="F29" s="402">
        <v>0.27034600992367674</v>
      </c>
      <c r="G29" s="135"/>
    </row>
    <row r="30" spans="3:7" s="67" customFormat="1" ht="15" customHeight="1" x14ac:dyDescent="0.3">
      <c r="C30" s="219" t="s">
        <v>984</v>
      </c>
      <c r="D30" s="227">
        <v>50188</v>
      </c>
      <c r="E30" s="221">
        <v>0.74068126618358487</v>
      </c>
      <c r="F30" s="221">
        <v>82.732472841765158</v>
      </c>
      <c r="G30" s="135"/>
    </row>
    <row r="31" spans="3:7" s="67" customFormat="1" ht="15" customHeight="1" x14ac:dyDescent="0.3">
      <c r="C31" s="219" t="s">
        <v>985</v>
      </c>
      <c r="D31" s="227">
        <v>11298</v>
      </c>
      <c r="E31" s="221">
        <v>7.0393178588346705</v>
      </c>
      <c r="F31" s="221">
        <v>18.624202561693291</v>
      </c>
      <c r="G31" s="135"/>
    </row>
    <row r="32" spans="3:7" s="67" customFormat="1" ht="15" customHeight="1" x14ac:dyDescent="0.3">
      <c r="C32" s="224" t="s">
        <v>491</v>
      </c>
      <c r="D32" s="148">
        <v>11</v>
      </c>
      <c r="E32" s="225">
        <v>22.222222222222232</v>
      </c>
      <c r="F32" s="226">
        <v>100</v>
      </c>
      <c r="G32" s="169"/>
    </row>
    <row r="33" spans="3:7" s="67" customFormat="1" ht="15" customHeight="1" x14ac:dyDescent="0.3">
      <c r="C33" s="219" t="s">
        <v>521</v>
      </c>
      <c r="D33" s="227">
        <v>6</v>
      </c>
      <c r="E33" s="221">
        <v>50</v>
      </c>
      <c r="F33" s="221">
        <v>54.54545454545454</v>
      </c>
      <c r="G33" s="135"/>
    </row>
    <row r="34" spans="3:7" s="67" customFormat="1" ht="15" customHeight="1" x14ac:dyDescent="0.3">
      <c r="C34" s="219" t="s">
        <v>522</v>
      </c>
      <c r="D34" s="227">
        <v>2</v>
      </c>
      <c r="E34" s="221">
        <v>-60</v>
      </c>
      <c r="F34" s="221">
        <v>18.181818181818183</v>
      </c>
      <c r="G34" s="135"/>
    </row>
    <row r="35" spans="3:7" s="67" customFormat="1" ht="15" customHeight="1" x14ac:dyDescent="0.3">
      <c r="C35" s="219" t="s">
        <v>523</v>
      </c>
      <c r="D35" s="229">
        <v>2</v>
      </c>
      <c r="E35" s="221"/>
      <c r="F35" s="221">
        <v>18.181818181818183</v>
      </c>
      <c r="G35" s="135"/>
    </row>
    <row r="36" spans="3:7" s="67" customFormat="1" ht="15" customHeight="1" x14ac:dyDescent="0.3">
      <c r="C36" s="219" t="s">
        <v>524</v>
      </c>
      <c r="D36" s="227">
        <v>0</v>
      </c>
      <c r="E36" s="230"/>
      <c r="F36" s="221">
        <v>0</v>
      </c>
      <c r="G36" s="135"/>
    </row>
    <row r="37" spans="3:7" s="67" customFormat="1" ht="15" customHeight="1" x14ac:dyDescent="0.3">
      <c r="C37" s="400" t="s">
        <v>525</v>
      </c>
      <c r="D37" s="401">
        <v>1</v>
      </c>
      <c r="E37" s="402"/>
      <c r="F37" s="402">
        <v>9.0909090909090917</v>
      </c>
      <c r="G37" s="135"/>
    </row>
    <row r="38" spans="3:7" s="67" customFormat="1" ht="15" customHeight="1" x14ac:dyDescent="0.3">
      <c r="C38" s="219" t="s">
        <v>984</v>
      </c>
      <c r="D38" s="227">
        <v>4</v>
      </c>
      <c r="E38" s="221">
        <v>-19.999999999999996</v>
      </c>
      <c r="F38" s="221">
        <v>36.363636363636367</v>
      </c>
      <c r="G38" s="135"/>
    </row>
    <row r="39" spans="3:7" s="67" customFormat="1" ht="15" customHeight="1" x14ac:dyDescent="0.3">
      <c r="C39" s="219" t="s">
        <v>985</v>
      </c>
      <c r="D39" s="227">
        <v>2</v>
      </c>
      <c r="E39" s="221"/>
      <c r="F39" s="221">
        <v>18.181818181818183</v>
      </c>
      <c r="G39" s="135"/>
    </row>
    <row r="40" spans="3:7" s="67" customFormat="1" ht="15" customHeight="1" x14ac:dyDescent="0.3">
      <c r="C40" s="224" t="s">
        <v>492</v>
      </c>
      <c r="D40" s="148">
        <v>37135</v>
      </c>
      <c r="E40" s="225">
        <v>-2.2197061456632805</v>
      </c>
      <c r="F40" s="226">
        <v>100</v>
      </c>
      <c r="G40" s="169"/>
    </row>
    <row r="41" spans="3:7" s="67" customFormat="1" ht="15" customHeight="1" x14ac:dyDescent="0.3">
      <c r="C41" s="219" t="s">
        <v>521</v>
      </c>
      <c r="D41" s="227">
        <v>11346</v>
      </c>
      <c r="E41" s="221">
        <v>-12.01923076923077</v>
      </c>
      <c r="F41" s="221">
        <v>30.553386293254341</v>
      </c>
      <c r="G41" s="135"/>
    </row>
    <row r="42" spans="3:7" s="67" customFormat="1" ht="15" customHeight="1" x14ac:dyDescent="0.3">
      <c r="C42" s="219" t="s">
        <v>522</v>
      </c>
      <c r="D42" s="227">
        <v>22382</v>
      </c>
      <c r="E42" s="221">
        <v>2.0424911096927234</v>
      </c>
      <c r="F42" s="221">
        <v>60.271980611283162</v>
      </c>
      <c r="G42" s="135"/>
    </row>
    <row r="43" spans="3:7" s="67" customFormat="1" ht="15" customHeight="1" x14ac:dyDescent="0.3">
      <c r="C43" s="219" t="s">
        <v>523</v>
      </c>
      <c r="D43" s="227">
        <v>3071</v>
      </c>
      <c r="E43" s="221">
        <v>8.4009883515707706</v>
      </c>
      <c r="F43" s="221">
        <v>8.2698263094116058</v>
      </c>
      <c r="G43" s="135"/>
    </row>
    <row r="44" spans="3:7" s="67" customFormat="1" ht="15" customHeight="1" x14ac:dyDescent="0.3">
      <c r="C44" s="219" t="s">
        <v>524</v>
      </c>
      <c r="D44" s="227">
        <v>260</v>
      </c>
      <c r="E44" s="221">
        <v>6.9958847736625529</v>
      </c>
      <c r="F44" s="221">
        <v>0.70014810825366902</v>
      </c>
      <c r="G44" s="135"/>
    </row>
    <row r="45" spans="3:7" s="67" customFormat="1" ht="15" customHeight="1" x14ac:dyDescent="0.3">
      <c r="C45" s="400" t="s">
        <v>525</v>
      </c>
      <c r="D45" s="401">
        <v>76</v>
      </c>
      <c r="E45" s="402">
        <v>5.555555555555558</v>
      </c>
      <c r="F45" s="402">
        <v>0.20465867779722635</v>
      </c>
      <c r="G45" s="135"/>
    </row>
    <row r="46" spans="3:7" s="67" customFormat="1" ht="15" customHeight="1" x14ac:dyDescent="0.3">
      <c r="C46" s="219" t="s">
        <v>984</v>
      </c>
      <c r="D46" s="227">
        <v>25713</v>
      </c>
      <c r="E46" s="221">
        <v>2.8108756497400966</v>
      </c>
      <c r="F46" s="221">
        <v>69.241955028948439</v>
      </c>
      <c r="G46" s="135"/>
    </row>
    <row r="47" spans="3:7" s="67" customFormat="1" ht="15" customHeight="1" x14ac:dyDescent="0.3">
      <c r="C47" s="219" t="s">
        <v>985</v>
      </c>
      <c r="D47" s="227">
        <v>3331</v>
      </c>
      <c r="E47" s="221">
        <v>8.2899869960988184</v>
      </c>
      <c r="F47" s="221">
        <v>8.9699744176652754</v>
      </c>
      <c r="G47" s="135"/>
    </row>
    <row r="48" spans="3:7" s="67" customFormat="1" ht="15" customHeight="1" x14ac:dyDescent="0.3">
      <c r="C48" s="224" t="s">
        <v>493</v>
      </c>
      <c r="D48" s="148">
        <v>397</v>
      </c>
      <c r="E48" s="225">
        <v>4.7493403693931402</v>
      </c>
      <c r="F48" s="226">
        <v>100</v>
      </c>
      <c r="G48" s="169"/>
    </row>
    <row r="49" spans="3:7" s="67" customFormat="1" ht="15" customHeight="1" x14ac:dyDescent="0.3">
      <c r="C49" s="219" t="s">
        <v>521</v>
      </c>
      <c r="D49" s="227">
        <v>55</v>
      </c>
      <c r="E49" s="221">
        <v>-6.7796610169491567</v>
      </c>
      <c r="F49" s="221">
        <v>13.85390428211587</v>
      </c>
      <c r="G49" s="135"/>
    </row>
    <row r="50" spans="3:7" s="67" customFormat="1" ht="15" customHeight="1" x14ac:dyDescent="0.3">
      <c r="C50" s="219" t="s">
        <v>522</v>
      </c>
      <c r="D50" s="227">
        <v>221</v>
      </c>
      <c r="E50" s="221">
        <v>9.9502487562189046</v>
      </c>
      <c r="F50" s="221">
        <v>55.667506297229217</v>
      </c>
      <c r="G50" s="135"/>
    </row>
    <row r="51" spans="3:7" s="67" customFormat="1" ht="15" customHeight="1" x14ac:dyDescent="0.3">
      <c r="C51" s="219" t="s">
        <v>523</v>
      </c>
      <c r="D51" s="227">
        <v>97</v>
      </c>
      <c r="E51" s="221">
        <v>-1.0204081632653073</v>
      </c>
      <c r="F51" s="221">
        <v>24.433249370277078</v>
      </c>
      <c r="G51" s="135"/>
    </row>
    <row r="52" spans="3:7" s="67" customFormat="1" ht="15" customHeight="1" x14ac:dyDescent="0.3">
      <c r="C52" s="219" t="s">
        <v>524</v>
      </c>
      <c r="D52" s="227">
        <v>15</v>
      </c>
      <c r="E52" s="221">
        <v>-6.25</v>
      </c>
      <c r="F52" s="221">
        <v>3.7783375314861463</v>
      </c>
      <c r="G52" s="135"/>
    </row>
    <row r="53" spans="3:7" s="67" customFormat="1" ht="15" customHeight="1" x14ac:dyDescent="0.3">
      <c r="C53" s="222" t="s">
        <v>525</v>
      </c>
      <c r="D53" s="228">
        <v>9</v>
      </c>
      <c r="E53" s="223">
        <v>80</v>
      </c>
      <c r="F53" s="223">
        <v>2.2670025188916876</v>
      </c>
      <c r="G53" s="135"/>
    </row>
    <row r="54" spans="3:7" s="67" customFormat="1" ht="15" customHeight="1" x14ac:dyDescent="0.3">
      <c r="C54" s="219" t="s">
        <v>984</v>
      </c>
      <c r="D54" s="227">
        <v>333</v>
      </c>
      <c r="E54" s="221">
        <v>5.7142857142857162</v>
      </c>
      <c r="F54" s="221">
        <v>83.879093198992436</v>
      </c>
      <c r="G54" s="135"/>
    </row>
    <row r="55" spans="3:7" s="67" customFormat="1" ht="15" customHeight="1" x14ac:dyDescent="0.3">
      <c r="C55" s="219" t="s">
        <v>985</v>
      </c>
      <c r="D55" s="227">
        <v>112</v>
      </c>
      <c r="E55" s="221">
        <v>-1.7543859649122862</v>
      </c>
      <c r="F55" s="221">
        <v>28.211586901763226</v>
      </c>
      <c r="G55" s="135"/>
    </row>
    <row r="56" spans="3:7" s="67" customFormat="1" ht="15" customHeight="1" x14ac:dyDescent="0.3">
      <c r="C56" s="224" t="s">
        <v>494</v>
      </c>
      <c r="D56" s="148">
        <v>199</v>
      </c>
      <c r="E56" s="225">
        <v>26.751592356687894</v>
      </c>
      <c r="F56" s="226">
        <v>100</v>
      </c>
      <c r="G56" s="169"/>
    </row>
    <row r="57" spans="3:7" s="67" customFormat="1" ht="15" customHeight="1" x14ac:dyDescent="0.3">
      <c r="C57" s="219" t="s">
        <v>521</v>
      </c>
      <c r="D57" s="227">
        <v>35</v>
      </c>
      <c r="E57" s="221">
        <v>34.615384615384627</v>
      </c>
      <c r="F57" s="221">
        <v>17.587939698492463</v>
      </c>
      <c r="G57" s="135"/>
    </row>
    <row r="58" spans="3:7" s="67" customFormat="1" ht="15" customHeight="1" x14ac:dyDescent="0.3">
      <c r="C58" s="219" t="s">
        <v>522</v>
      </c>
      <c r="D58" s="227">
        <v>53</v>
      </c>
      <c r="E58" s="221">
        <v>15.217391304347828</v>
      </c>
      <c r="F58" s="221">
        <v>26.633165829145728</v>
      </c>
      <c r="G58" s="135"/>
    </row>
    <row r="59" spans="3:7" s="67" customFormat="1" ht="15" customHeight="1" x14ac:dyDescent="0.3">
      <c r="C59" s="219" t="s">
        <v>523</v>
      </c>
      <c r="D59" s="227">
        <v>51</v>
      </c>
      <c r="E59" s="221">
        <v>37.837837837837832</v>
      </c>
      <c r="F59" s="221">
        <v>25.628140703517587</v>
      </c>
      <c r="G59" s="135"/>
    </row>
    <row r="60" spans="3:7" s="67" customFormat="1" ht="15" customHeight="1" x14ac:dyDescent="0.3">
      <c r="C60" s="219" t="s">
        <v>524</v>
      </c>
      <c r="D60" s="227">
        <v>29</v>
      </c>
      <c r="E60" s="221">
        <v>26.086956521739136</v>
      </c>
      <c r="F60" s="221">
        <v>14.572864321608039</v>
      </c>
      <c r="G60" s="135"/>
    </row>
    <row r="61" spans="3:7" s="67" customFormat="1" ht="15" customHeight="1" x14ac:dyDescent="0.3">
      <c r="C61" s="400" t="s">
        <v>525</v>
      </c>
      <c r="D61" s="401">
        <v>31</v>
      </c>
      <c r="E61" s="402">
        <v>24</v>
      </c>
      <c r="F61" s="402">
        <v>15.577889447236181</v>
      </c>
      <c r="G61" s="135"/>
    </row>
    <row r="62" spans="3:7" s="67" customFormat="1" ht="15" customHeight="1" x14ac:dyDescent="0.3">
      <c r="C62" s="219" t="s">
        <v>984</v>
      </c>
      <c r="D62" s="227">
        <v>133</v>
      </c>
      <c r="E62" s="221">
        <v>25.471698113207552</v>
      </c>
      <c r="F62" s="221">
        <v>66.834170854271363</v>
      </c>
      <c r="G62" s="135"/>
    </row>
    <row r="63" spans="3:7" s="67" customFormat="1" ht="15" customHeight="1" x14ac:dyDescent="0.3">
      <c r="C63" s="219" t="s">
        <v>985</v>
      </c>
      <c r="D63" s="227">
        <v>80</v>
      </c>
      <c r="E63" s="221">
        <v>33.333333333333329</v>
      </c>
      <c r="F63" s="221">
        <v>40.201005025125632</v>
      </c>
      <c r="G63" s="135"/>
    </row>
    <row r="64" spans="3:7" s="67" customFormat="1" ht="15" customHeight="1" x14ac:dyDescent="0.3">
      <c r="C64" s="224" t="s">
        <v>495</v>
      </c>
      <c r="D64" s="148">
        <v>6427</v>
      </c>
      <c r="E64" s="225">
        <v>-16.118506917253981</v>
      </c>
      <c r="F64" s="226">
        <v>100</v>
      </c>
      <c r="G64" s="169"/>
    </row>
    <row r="65" spans="3:7" s="67" customFormat="1" ht="15" customHeight="1" x14ac:dyDescent="0.3">
      <c r="C65" s="219" t="s">
        <v>521</v>
      </c>
      <c r="D65" s="227">
        <v>1545</v>
      </c>
      <c r="E65" s="221">
        <v>-20.728578758337612</v>
      </c>
      <c r="F65" s="221">
        <v>24.039209584565118</v>
      </c>
      <c r="G65" s="135"/>
    </row>
    <row r="66" spans="3:7" s="67" customFormat="1" ht="15" customHeight="1" x14ac:dyDescent="0.3">
      <c r="C66" s="219" t="s">
        <v>522</v>
      </c>
      <c r="D66" s="227">
        <v>3955</v>
      </c>
      <c r="E66" s="221">
        <v>-11.263181512227959</v>
      </c>
      <c r="F66" s="221">
        <v>61.537264664695812</v>
      </c>
      <c r="G66" s="135"/>
    </row>
    <row r="67" spans="3:7" s="67" customFormat="1" ht="15" customHeight="1" x14ac:dyDescent="0.3">
      <c r="C67" s="219" t="s">
        <v>523</v>
      </c>
      <c r="D67" s="227">
        <v>777</v>
      </c>
      <c r="E67" s="221">
        <v>-24.342745861733206</v>
      </c>
      <c r="F67" s="221">
        <v>12.089621907577408</v>
      </c>
      <c r="G67" s="135"/>
    </row>
    <row r="68" spans="3:7" s="67" customFormat="1" ht="15" customHeight="1" x14ac:dyDescent="0.3">
      <c r="C68" s="219" t="s">
        <v>524</v>
      </c>
      <c r="D68" s="227">
        <v>105</v>
      </c>
      <c r="E68" s="221">
        <v>-40.677966101694921</v>
      </c>
      <c r="F68" s="221">
        <v>1.6337326902131633</v>
      </c>
      <c r="G68" s="135"/>
    </row>
    <row r="69" spans="3:7" s="67" customFormat="1" ht="15" customHeight="1" x14ac:dyDescent="0.3">
      <c r="C69" s="400" t="s">
        <v>525</v>
      </c>
      <c r="D69" s="401">
        <v>45</v>
      </c>
      <c r="E69" s="402">
        <v>-13.461538461538458</v>
      </c>
      <c r="F69" s="402">
        <v>0.70017115294849852</v>
      </c>
      <c r="G69" s="135"/>
    </row>
    <row r="70" spans="3:7" s="67" customFormat="1" ht="15" customHeight="1" x14ac:dyDescent="0.3">
      <c r="C70" s="219" t="s">
        <v>984</v>
      </c>
      <c r="D70" s="227">
        <v>4837</v>
      </c>
      <c r="E70" s="221">
        <v>-14.555732202791027</v>
      </c>
      <c r="F70" s="221">
        <v>75.260619262486387</v>
      </c>
      <c r="G70" s="135"/>
    </row>
    <row r="71" spans="3:7" s="67" customFormat="1" ht="15" customHeight="1" x14ac:dyDescent="0.3">
      <c r="C71" s="219" t="s">
        <v>985</v>
      </c>
      <c r="D71" s="227">
        <v>882</v>
      </c>
      <c r="E71" s="221">
        <v>-26.744186046511629</v>
      </c>
      <c r="F71" s="221">
        <v>13.723354597790571</v>
      </c>
      <c r="G71" s="135"/>
    </row>
    <row r="72" spans="3:7" s="67" customFormat="1" ht="15" customHeight="1" x14ac:dyDescent="0.3">
      <c r="C72" s="224" t="s">
        <v>496</v>
      </c>
      <c r="D72" s="148">
        <v>2975</v>
      </c>
      <c r="E72" s="225">
        <v>-1.5552614162806067</v>
      </c>
      <c r="F72" s="226">
        <v>100</v>
      </c>
      <c r="G72" s="169"/>
    </row>
    <row r="73" spans="3:7" s="67" customFormat="1" ht="15" customHeight="1" x14ac:dyDescent="0.3">
      <c r="C73" s="219" t="s">
        <v>521</v>
      </c>
      <c r="D73" s="227">
        <v>915</v>
      </c>
      <c r="E73" s="221">
        <v>-14.96282527881041</v>
      </c>
      <c r="F73" s="221">
        <v>30.756302521008404</v>
      </c>
      <c r="G73" s="135"/>
    </row>
    <row r="74" spans="3:7" s="67" customFormat="1" ht="15" customHeight="1" x14ac:dyDescent="0.3">
      <c r="C74" s="219" t="s">
        <v>522</v>
      </c>
      <c r="D74" s="227">
        <v>1624</v>
      </c>
      <c r="E74" s="221">
        <v>-0.24570024570024218</v>
      </c>
      <c r="F74" s="221">
        <v>54.588235294117652</v>
      </c>
      <c r="G74" s="135"/>
    </row>
    <row r="75" spans="3:7" s="67" customFormat="1" ht="15" customHeight="1" x14ac:dyDescent="0.3">
      <c r="C75" s="219" t="s">
        <v>523</v>
      </c>
      <c r="D75" s="227">
        <v>327</v>
      </c>
      <c r="E75" s="221">
        <v>26.254826254826249</v>
      </c>
      <c r="F75" s="221">
        <v>10.991596638655462</v>
      </c>
      <c r="G75" s="135"/>
    </row>
    <row r="76" spans="3:7" s="67" customFormat="1" ht="15" customHeight="1" x14ac:dyDescent="0.3">
      <c r="C76" s="219" t="s">
        <v>524</v>
      </c>
      <c r="D76" s="227">
        <v>68</v>
      </c>
      <c r="E76" s="221">
        <v>94.285714285714278</v>
      </c>
      <c r="F76" s="221">
        <v>2.2857142857142856</v>
      </c>
      <c r="G76" s="135"/>
    </row>
    <row r="77" spans="3:7" s="67" customFormat="1" ht="15" customHeight="1" x14ac:dyDescent="0.3">
      <c r="C77" s="400" t="s">
        <v>525</v>
      </c>
      <c r="D77" s="401">
        <v>41</v>
      </c>
      <c r="E77" s="402">
        <v>70.833333333333329</v>
      </c>
      <c r="F77" s="402">
        <v>1.3781512605042017</v>
      </c>
      <c r="G77" s="135"/>
    </row>
    <row r="78" spans="3:7" s="67" customFormat="1" ht="15" customHeight="1" x14ac:dyDescent="0.3">
      <c r="C78" s="219" t="s">
        <v>984</v>
      </c>
      <c r="D78" s="227">
        <v>2019</v>
      </c>
      <c r="E78" s="221">
        <v>5.0468262226847083</v>
      </c>
      <c r="F78" s="221">
        <v>67.865546218487395</v>
      </c>
      <c r="G78" s="135"/>
    </row>
    <row r="79" spans="3:7" s="67" customFormat="1" ht="15" customHeight="1" x14ac:dyDescent="0.3">
      <c r="C79" s="219" t="s">
        <v>985</v>
      </c>
      <c r="D79" s="227">
        <v>395</v>
      </c>
      <c r="E79" s="221">
        <v>34.353741496598644</v>
      </c>
      <c r="F79" s="221">
        <v>13.277310924369749</v>
      </c>
      <c r="G79" s="135"/>
    </row>
    <row r="80" spans="3:7" s="67" customFormat="1" ht="15" customHeight="1" x14ac:dyDescent="0.3">
      <c r="C80" s="224" t="s">
        <v>497</v>
      </c>
      <c r="D80" s="148">
        <v>5312</v>
      </c>
      <c r="E80" s="225">
        <v>8.7410440122825062</v>
      </c>
      <c r="F80" s="226">
        <v>100</v>
      </c>
      <c r="G80" s="169"/>
    </row>
    <row r="81" spans="3:7" s="67" customFormat="1" ht="15" customHeight="1" x14ac:dyDescent="0.3">
      <c r="C81" s="219" t="s">
        <v>521</v>
      </c>
      <c r="D81" s="227">
        <v>1172</v>
      </c>
      <c r="E81" s="221">
        <v>-13.056379821958453</v>
      </c>
      <c r="F81" s="221">
        <v>22.063253012048193</v>
      </c>
      <c r="G81" s="135"/>
    </row>
    <row r="82" spans="3:7" s="67" customFormat="1" ht="15" customHeight="1" x14ac:dyDescent="0.3">
      <c r="C82" s="219" t="s">
        <v>522</v>
      </c>
      <c r="D82" s="227">
        <v>3473</v>
      </c>
      <c r="E82" s="221">
        <v>11.960025789813034</v>
      </c>
      <c r="F82" s="221">
        <v>65.380271084337352</v>
      </c>
      <c r="G82" s="135"/>
    </row>
    <row r="83" spans="3:7" s="67" customFormat="1" ht="15" customHeight="1" x14ac:dyDescent="0.3">
      <c r="C83" s="219" t="s">
        <v>523</v>
      </c>
      <c r="D83" s="227">
        <v>587</v>
      </c>
      <c r="E83" s="221">
        <v>49.363867684478379</v>
      </c>
      <c r="F83" s="221">
        <v>11.050451807228916</v>
      </c>
      <c r="G83" s="135"/>
    </row>
    <row r="84" spans="3:7" s="67" customFormat="1" ht="15" customHeight="1" x14ac:dyDescent="0.3">
      <c r="C84" s="219" t="s">
        <v>524</v>
      </c>
      <c r="D84" s="227">
        <v>67</v>
      </c>
      <c r="E84" s="221">
        <v>76.315789473684205</v>
      </c>
      <c r="F84" s="221">
        <v>1.2612951807228916</v>
      </c>
      <c r="G84" s="135"/>
    </row>
    <row r="85" spans="3:7" s="67" customFormat="1" ht="15" customHeight="1" x14ac:dyDescent="0.3">
      <c r="C85" s="400" t="s">
        <v>525</v>
      </c>
      <c r="D85" s="401">
        <v>13</v>
      </c>
      <c r="E85" s="402">
        <v>225</v>
      </c>
      <c r="F85" s="402">
        <v>0.24472891566265062</v>
      </c>
      <c r="G85" s="135"/>
    </row>
    <row r="86" spans="3:7" s="67" customFormat="1" ht="15" customHeight="1" x14ac:dyDescent="0.3">
      <c r="C86" s="219" t="s">
        <v>984</v>
      </c>
      <c r="D86" s="227">
        <v>4127</v>
      </c>
      <c r="E86" s="221">
        <v>16.812906878007361</v>
      </c>
      <c r="F86" s="221">
        <v>77.692018072289159</v>
      </c>
      <c r="G86" s="135"/>
    </row>
    <row r="87" spans="3:7" s="67" customFormat="1" ht="15" customHeight="1" x14ac:dyDescent="0.3">
      <c r="C87" s="219" t="s">
        <v>985</v>
      </c>
      <c r="D87" s="227">
        <v>654</v>
      </c>
      <c r="E87" s="221">
        <v>51.740139211136892</v>
      </c>
      <c r="F87" s="221">
        <v>12.311746987951807</v>
      </c>
      <c r="G87" s="135"/>
    </row>
    <row r="88" spans="3:7" s="67" customFormat="1" ht="15" customHeight="1" x14ac:dyDescent="0.3">
      <c r="C88" s="224" t="s">
        <v>498</v>
      </c>
      <c r="D88" s="148">
        <v>7953</v>
      </c>
      <c r="E88" s="225">
        <v>-11.238839285714286</v>
      </c>
      <c r="F88" s="226">
        <v>100</v>
      </c>
      <c r="G88" s="169"/>
    </row>
    <row r="89" spans="3:7" s="67" customFormat="1" ht="15" customHeight="1" x14ac:dyDescent="0.3">
      <c r="C89" s="219" t="s">
        <v>521</v>
      </c>
      <c r="D89" s="227">
        <v>2008</v>
      </c>
      <c r="E89" s="221">
        <v>-21.837290774620477</v>
      </c>
      <c r="F89" s="221">
        <v>25.248333962026908</v>
      </c>
      <c r="G89" s="135"/>
    </row>
    <row r="90" spans="3:7" s="67" customFormat="1" ht="15" customHeight="1" x14ac:dyDescent="0.3">
      <c r="C90" s="219" t="s">
        <v>522</v>
      </c>
      <c r="D90" s="227">
        <v>5061</v>
      </c>
      <c r="E90" s="221">
        <v>-9.5927116827438379</v>
      </c>
      <c r="F90" s="221">
        <v>63.636363636363633</v>
      </c>
      <c r="G90" s="135"/>
    </row>
    <row r="91" spans="3:7" s="67" customFormat="1" ht="15" customHeight="1" x14ac:dyDescent="0.3">
      <c r="C91" s="219" t="s">
        <v>523</v>
      </c>
      <c r="D91" s="227">
        <v>760</v>
      </c>
      <c r="E91" s="221">
        <v>9.6681096681096701</v>
      </c>
      <c r="F91" s="221">
        <v>9.5561423362253226</v>
      </c>
      <c r="G91" s="135"/>
    </row>
    <row r="92" spans="3:7" s="67" customFormat="1" ht="15" customHeight="1" x14ac:dyDescent="0.3">
      <c r="C92" s="219" t="s">
        <v>524</v>
      </c>
      <c r="D92" s="227">
        <v>74</v>
      </c>
      <c r="E92" s="221">
        <v>27.586206896551737</v>
      </c>
      <c r="F92" s="221">
        <v>0.93046649063246567</v>
      </c>
      <c r="G92" s="135"/>
    </row>
    <row r="93" spans="3:7" s="67" customFormat="1" ht="15" customHeight="1" x14ac:dyDescent="0.3">
      <c r="C93" s="400" t="s">
        <v>525</v>
      </c>
      <c r="D93" s="401">
        <v>50</v>
      </c>
      <c r="E93" s="402">
        <v>19.047619047619047</v>
      </c>
      <c r="F93" s="402">
        <v>0.62869357475166598</v>
      </c>
      <c r="G93" s="135"/>
    </row>
    <row r="94" spans="3:7" s="67" customFormat="1" ht="15" customHeight="1" x14ac:dyDescent="0.3">
      <c r="C94" s="219" t="s">
        <v>984</v>
      </c>
      <c r="D94" s="227">
        <v>5895</v>
      </c>
      <c r="E94" s="221">
        <v>-7.1507323988029619</v>
      </c>
      <c r="F94" s="221">
        <v>74.12297246322143</v>
      </c>
      <c r="G94" s="135"/>
    </row>
    <row r="95" spans="3:7" s="67" customFormat="1" ht="15" customHeight="1" x14ac:dyDescent="0.3">
      <c r="C95" s="219" t="s">
        <v>985</v>
      </c>
      <c r="D95" s="227">
        <v>834</v>
      </c>
      <c r="E95" s="221">
        <v>11.051930758988027</v>
      </c>
      <c r="F95" s="221">
        <v>10.48660882685779</v>
      </c>
      <c r="G95" s="135"/>
    </row>
    <row r="96" spans="3:7" s="67" customFormat="1" ht="15" customHeight="1" x14ac:dyDescent="0.3">
      <c r="C96" s="224" t="s">
        <v>499</v>
      </c>
      <c r="D96" s="148">
        <v>5991</v>
      </c>
      <c r="E96" s="225">
        <v>0.97758301028147976</v>
      </c>
      <c r="F96" s="226">
        <v>100</v>
      </c>
      <c r="G96" s="169"/>
    </row>
    <row r="97" spans="3:7" s="67" customFormat="1" ht="15" customHeight="1" x14ac:dyDescent="0.3">
      <c r="C97" s="219" t="s">
        <v>521</v>
      </c>
      <c r="D97" s="227">
        <v>1021</v>
      </c>
      <c r="E97" s="221">
        <v>-14.916666666666668</v>
      </c>
      <c r="F97" s="221">
        <v>17.042230011684193</v>
      </c>
      <c r="G97" s="135"/>
    </row>
    <row r="98" spans="3:7" s="67" customFormat="1" ht="15" customHeight="1" x14ac:dyDescent="0.3">
      <c r="C98" s="219" t="s">
        <v>522</v>
      </c>
      <c r="D98" s="227">
        <v>4833</v>
      </c>
      <c r="E98" s="221">
        <v>5.7086614173228245</v>
      </c>
      <c r="F98" s="221">
        <v>80.671006509764638</v>
      </c>
      <c r="G98" s="135"/>
    </row>
    <row r="99" spans="3:7" s="67" customFormat="1" ht="15" customHeight="1" x14ac:dyDescent="0.3">
      <c r="C99" s="219" t="s">
        <v>523</v>
      </c>
      <c r="D99" s="227">
        <v>131</v>
      </c>
      <c r="E99" s="221">
        <v>-13.815789473684214</v>
      </c>
      <c r="F99" s="221">
        <v>2.186613253213153</v>
      </c>
      <c r="G99" s="135"/>
    </row>
    <row r="100" spans="3:7" s="67" customFormat="1" ht="15" customHeight="1" x14ac:dyDescent="0.3">
      <c r="C100" s="219" t="s">
        <v>524</v>
      </c>
      <c r="D100" s="227">
        <v>6</v>
      </c>
      <c r="E100" s="221">
        <v>-14.28571428571429</v>
      </c>
      <c r="F100" s="221">
        <v>0.10015022533800699</v>
      </c>
      <c r="G100" s="135"/>
    </row>
    <row r="101" spans="3:7" s="67" customFormat="1" ht="15" customHeight="1" x14ac:dyDescent="0.3">
      <c r="C101" s="400" t="s">
        <v>525</v>
      </c>
      <c r="D101" s="403">
        <v>0</v>
      </c>
      <c r="E101" s="402">
        <v>-100</v>
      </c>
      <c r="F101" s="402">
        <v>0</v>
      </c>
      <c r="G101" s="135"/>
    </row>
    <row r="102" spans="3:7" s="67" customFormat="1" ht="15" customHeight="1" x14ac:dyDescent="0.3">
      <c r="C102" s="219" t="s">
        <v>984</v>
      </c>
      <c r="D102" s="229">
        <v>4970</v>
      </c>
      <c r="E102" s="221">
        <v>5.0517860917353552</v>
      </c>
      <c r="F102" s="221">
        <v>82.957769988315817</v>
      </c>
      <c r="G102" s="135"/>
    </row>
    <row r="103" spans="3:7" s="67" customFormat="1" ht="15" customHeight="1" x14ac:dyDescent="0.3">
      <c r="C103" s="219" t="s">
        <v>985</v>
      </c>
      <c r="D103" s="229">
        <v>137</v>
      </c>
      <c r="E103" s="221">
        <v>-13.836477987421381</v>
      </c>
      <c r="F103" s="221">
        <v>2.2867634785511601</v>
      </c>
      <c r="G103" s="135"/>
    </row>
    <row r="104" spans="3:7" s="67" customFormat="1" ht="15" customHeight="1" x14ac:dyDescent="0.3">
      <c r="C104" s="224" t="s">
        <v>500</v>
      </c>
      <c r="D104" s="148">
        <v>52789</v>
      </c>
      <c r="E104" s="225">
        <v>-4.4248909166621386</v>
      </c>
      <c r="F104" s="226">
        <v>100</v>
      </c>
      <c r="G104" s="169"/>
    </row>
    <row r="105" spans="3:7" s="67" customFormat="1" ht="15" customHeight="1" x14ac:dyDescent="0.3">
      <c r="C105" s="219" t="s">
        <v>521</v>
      </c>
      <c r="D105" s="227">
        <v>12938</v>
      </c>
      <c r="E105" s="221">
        <v>-6.7598731622946051</v>
      </c>
      <c r="F105" s="221">
        <v>24.508893898350035</v>
      </c>
      <c r="G105" s="135"/>
    </row>
    <row r="106" spans="3:7" s="67" customFormat="1" ht="15" customHeight="1" x14ac:dyDescent="0.3">
      <c r="C106" s="219" t="s">
        <v>522</v>
      </c>
      <c r="D106" s="227">
        <v>25371</v>
      </c>
      <c r="E106" s="221">
        <v>-2.8489373923032746</v>
      </c>
      <c r="F106" s="221">
        <v>48.061149103032832</v>
      </c>
      <c r="G106" s="135"/>
    </row>
    <row r="107" spans="3:7" s="67" customFormat="1" ht="15" customHeight="1" x14ac:dyDescent="0.3">
      <c r="C107" s="219" t="s">
        <v>523</v>
      </c>
      <c r="D107" s="227">
        <v>11181</v>
      </c>
      <c r="E107" s="221">
        <v>-3.261810001730403</v>
      </c>
      <c r="F107" s="221">
        <v>21.180548978006783</v>
      </c>
      <c r="G107" s="135"/>
    </row>
    <row r="108" spans="3:7" s="67" customFormat="1" ht="15" customHeight="1" x14ac:dyDescent="0.3">
      <c r="C108" s="219" t="s">
        <v>524</v>
      </c>
      <c r="D108" s="227">
        <v>2118</v>
      </c>
      <c r="E108" s="221">
        <v>-8.7855297157622747</v>
      </c>
      <c r="F108" s="221">
        <v>4.0121995112618158</v>
      </c>
      <c r="G108" s="135"/>
    </row>
    <row r="109" spans="3:7" s="67" customFormat="1" ht="15" customHeight="1" x14ac:dyDescent="0.3">
      <c r="C109" s="400" t="s">
        <v>525</v>
      </c>
      <c r="D109" s="401">
        <v>1181</v>
      </c>
      <c r="E109" s="402">
        <v>-13.289280469897214</v>
      </c>
      <c r="F109" s="402">
        <v>2.2372085093485388</v>
      </c>
      <c r="G109" s="135"/>
    </row>
    <row r="110" spans="3:7" s="67" customFormat="1" ht="15" customHeight="1" x14ac:dyDescent="0.3">
      <c r="C110" s="219" t="s">
        <v>984</v>
      </c>
      <c r="D110" s="227">
        <v>38670</v>
      </c>
      <c r="E110" s="221">
        <v>-3.3129141142642871</v>
      </c>
      <c r="F110" s="221">
        <v>73.253897592301428</v>
      </c>
      <c r="G110" s="135"/>
    </row>
    <row r="111" spans="3:7" s="67" customFormat="1" ht="15" customHeight="1" x14ac:dyDescent="0.3">
      <c r="C111" s="219" t="s">
        <v>985</v>
      </c>
      <c r="D111" s="227">
        <v>13299</v>
      </c>
      <c r="E111" s="221">
        <v>-4.1858789625360266</v>
      </c>
      <c r="F111" s="221">
        <v>25.192748489268595</v>
      </c>
      <c r="G111" s="135"/>
    </row>
    <row r="112" spans="3:7" s="67" customFormat="1" ht="15" customHeight="1" thickBot="1" x14ac:dyDescent="0.35">
      <c r="C112" s="129"/>
      <c r="D112" s="130"/>
      <c r="E112" s="130"/>
      <c r="F112" s="130"/>
      <c r="G112" s="135"/>
    </row>
    <row r="113" spans="1:7" s="67" customFormat="1" x14ac:dyDescent="0.3">
      <c r="C113" s="61"/>
      <c r="D113" s="69"/>
      <c r="G113" s="135"/>
    </row>
    <row r="114" spans="1:7" s="67" customFormat="1" ht="15" customHeight="1" x14ac:dyDescent="0.3">
      <c r="C114" s="122" t="s">
        <v>1185</v>
      </c>
      <c r="D114" s="69"/>
      <c r="F114" s="69"/>
      <c r="G114" s="135"/>
    </row>
    <row r="115" spans="1:7" s="67" customFormat="1" ht="15" customHeight="1" x14ac:dyDescent="0.3">
      <c r="C115" s="122" t="s">
        <v>517</v>
      </c>
      <c r="D115" s="69"/>
      <c r="F115" s="69"/>
      <c r="G115" s="135"/>
    </row>
    <row r="116" spans="1:7" s="67" customFormat="1" ht="15" customHeight="1" x14ac:dyDescent="0.3">
      <c r="C116" s="122" t="s">
        <v>1114</v>
      </c>
      <c r="D116" s="123"/>
      <c r="F116" s="123"/>
      <c r="G116" s="135"/>
    </row>
    <row r="117" spans="1:7" s="56" customFormat="1" ht="15" customHeight="1" x14ac:dyDescent="0.3">
      <c r="A117" s="67"/>
      <c r="B117" s="67"/>
      <c r="C117" s="136" t="s">
        <v>1186</v>
      </c>
      <c r="D117" s="123"/>
      <c r="E117" s="67"/>
      <c r="F117" s="123"/>
      <c r="G117" s="145"/>
    </row>
    <row r="118" spans="1:7" s="56" customFormat="1" ht="15" customHeight="1" x14ac:dyDescent="0.3">
      <c r="A118" s="67"/>
      <c r="B118" s="67"/>
      <c r="C118" s="122" t="s">
        <v>1187</v>
      </c>
      <c r="D118" s="67"/>
      <c r="F118" s="67"/>
      <c r="G118" s="145"/>
    </row>
    <row r="119" spans="1:7" s="56" customFormat="1" ht="15" customHeight="1" x14ac:dyDescent="0.3">
      <c r="A119" s="67"/>
      <c r="B119" s="67"/>
      <c r="C119" s="445" t="s">
        <v>1188</v>
      </c>
      <c r="D119" s="445"/>
      <c r="E119" s="445"/>
      <c r="F119" s="445"/>
      <c r="G119" s="145"/>
    </row>
    <row r="120" spans="1:7" s="56" customFormat="1" ht="15" customHeight="1" x14ac:dyDescent="0.3">
      <c r="A120" s="67"/>
      <c r="B120" s="67"/>
      <c r="C120" s="445"/>
      <c r="D120" s="445"/>
      <c r="E120" s="445"/>
      <c r="F120" s="445"/>
      <c r="G120" s="145"/>
    </row>
    <row r="121" spans="1:7" s="56" customFormat="1" ht="15" customHeight="1" x14ac:dyDescent="0.3">
      <c r="A121" s="67"/>
      <c r="B121" s="67"/>
      <c r="C121" s="445"/>
      <c r="D121" s="445"/>
      <c r="E121" s="445"/>
      <c r="F121" s="445"/>
      <c r="G121" s="145"/>
    </row>
    <row r="122" spans="1:7" s="56" customFormat="1" ht="15" customHeight="1" x14ac:dyDescent="0.3">
      <c r="A122" s="67"/>
      <c r="B122" s="67"/>
      <c r="C122" s="445"/>
      <c r="D122" s="445"/>
      <c r="E122" s="445"/>
      <c r="F122" s="445"/>
      <c r="G122" s="145"/>
    </row>
    <row r="123" spans="1:7" s="56" customFormat="1" ht="15" customHeight="1" x14ac:dyDescent="0.3">
      <c r="A123" s="67"/>
      <c r="B123" s="67"/>
      <c r="C123" s="445"/>
      <c r="D123" s="445"/>
      <c r="E123" s="445"/>
      <c r="F123" s="445"/>
      <c r="G123" s="145"/>
    </row>
    <row r="124" spans="1:7" s="56" customFormat="1" ht="15" customHeight="1" x14ac:dyDescent="0.3">
      <c r="A124" s="67"/>
      <c r="B124" s="67"/>
      <c r="C124" s="445"/>
      <c r="D124" s="445"/>
      <c r="E124" s="445"/>
      <c r="F124" s="445"/>
      <c r="G124" s="145"/>
    </row>
    <row r="125" spans="1:7" s="56" customFormat="1" ht="15" customHeight="1" x14ac:dyDescent="0.3">
      <c r="A125" s="67"/>
      <c r="B125" s="67"/>
      <c r="C125" s="445"/>
      <c r="D125" s="445"/>
      <c r="E125" s="445"/>
      <c r="F125" s="445"/>
      <c r="G125" s="145"/>
    </row>
    <row r="126" spans="1:7" s="56" customFormat="1" ht="15" customHeight="1" x14ac:dyDescent="0.3">
      <c r="A126" s="67"/>
      <c r="B126" s="67"/>
      <c r="C126" s="445"/>
      <c r="D126" s="445"/>
      <c r="E126" s="445"/>
      <c r="F126" s="445"/>
      <c r="G126" s="145"/>
    </row>
    <row r="127" spans="1:7" s="56" customFormat="1" ht="15" customHeight="1" x14ac:dyDescent="0.3">
      <c r="A127" s="67"/>
      <c r="B127" s="67"/>
      <c r="C127" s="445"/>
      <c r="D127" s="445"/>
      <c r="E127" s="445"/>
      <c r="F127" s="445"/>
      <c r="G127" s="145"/>
    </row>
    <row r="128" spans="1:7" s="67" customFormat="1" ht="15" customHeight="1" x14ac:dyDescent="0.3">
      <c r="C128" s="445"/>
      <c r="D128" s="445"/>
      <c r="E128" s="445"/>
      <c r="F128" s="445"/>
      <c r="G128" s="135"/>
    </row>
    <row r="129" spans="2:7" s="67" customFormat="1" ht="45.65" customHeight="1" x14ac:dyDescent="0.3">
      <c r="C129" s="445"/>
      <c r="D129" s="445"/>
      <c r="E129" s="445"/>
      <c r="F129" s="445"/>
      <c r="G129" s="135"/>
    </row>
    <row r="130" spans="2:7" s="67" customFormat="1" ht="15" customHeight="1" x14ac:dyDescent="0.3">
      <c r="C130" s="56"/>
      <c r="G130" s="135"/>
    </row>
    <row r="131" spans="2:7" ht="15" customHeight="1" x14ac:dyDescent="0.3">
      <c r="B131" s="67"/>
      <c r="C131" s="57" t="s">
        <v>989</v>
      </c>
      <c r="D131" s="67"/>
      <c r="E131" s="67"/>
      <c r="F131" s="67"/>
    </row>
    <row r="132" spans="2:7" ht="15" customHeight="1" x14ac:dyDescent="0.3">
      <c r="B132" s="67"/>
      <c r="C132" s="399" t="s">
        <v>986</v>
      </c>
      <c r="D132" s="67"/>
      <c r="E132" s="67"/>
      <c r="F132" s="67"/>
    </row>
    <row r="133" spans="2:7" ht="15" customHeight="1" x14ac:dyDescent="0.3">
      <c r="B133" s="67"/>
      <c r="C133" s="399" t="s">
        <v>987</v>
      </c>
      <c r="D133" s="67"/>
      <c r="E133" s="67"/>
      <c r="F133" s="67"/>
    </row>
    <row r="134" spans="2:7" ht="15" customHeight="1" x14ac:dyDescent="0.3">
      <c r="B134" s="67"/>
      <c r="C134" s="399" t="s">
        <v>988</v>
      </c>
      <c r="D134" s="67"/>
      <c r="E134" s="67"/>
      <c r="F134" s="67"/>
    </row>
    <row r="135" spans="2:7" x14ac:dyDescent="0.3">
      <c r="B135" s="67"/>
      <c r="C135" s="56"/>
      <c r="D135" s="67"/>
      <c r="E135" s="67"/>
      <c r="F135" s="67"/>
    </row>
  </sheetData>
  <mergeCells count="3">
    <mergeCell ref="C5:C6"/>
    <mergeCell ref="D5:F5"/>
    <mergeCell ref="C119:F12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96"/>
  <sheetViews>
    <sheetView zoomScaleNormal="100" workbookViewId="0"/>
  </sheetViews>
  <sheetFormatPr baseColWidth="10" defaultColWidth="11.453125" defaultRowHeight="13" x14ac:dyDescent="0.3"/>
  <cols>
    <col min="1" max="2" width="11.453125" style="2"/>
    <col min="3" max="3" width="87.08984375" style="1" customWidth="1"/>
    <col min="4" max="4" width="12.90625" style="2" customWidth="1"/>
    <col min="5" max="5" width="12.90625" style="2" bestFit="1" customWidth="1"/>
    <col min="6" max="6" width="13.54296875" style="2" customWidth="1"/>
    <col min="7" max="7" width="11.453125" style="2"/>
    <col min="8" max="8" width="5.453125" style="2" customWidth="1"/>
    <col min="9" max="16384" width="11.453125" style="2"/>
  </cols>
  <sheetData>
    <row r="1" spans="3:8" x14ac:dyDescent="0.3">
      <c r="D1" s="4"/>
    </row>
    <row r="3" spans="3:8" x14ac:dyDescent="0.3">
      <c r="C3" s="132" t="s">
        <v>1106</v>
      </c>
    </row>
    <row r="4" spans="3:8" x14ac:dyDescent="0.3">
      <c r="C4" s="10"/>
    </row>
    <row r="5" spans="3:8" x14ac:dyDescent="0.3">
      <c r="C5" s="446" t="s">
        <v>526</v>
      </c>
      <c r="D5" s="447" t="s">
        <v>527</v>
      </c>
      <c r="E5" s="448"/>
      <c r="F5" s="448"/>
      <c r="G5" s="448"/>
    </row>
    <row r="6" spans="3:8" ht="39" customHeight="1" x14ac:dyDescent="0.3">
      <c r="C6" s="444"/>
      <c r="D6" s="47" t="s">
        <v>486</v>
      </c>
      <c r="E6" s="47" t="s">
        <v>528</v>
      </c>
      <c r="F6" s="47" t="s">
        <v>1107</v>
      </c>
      <c r="G6" s="47" t="s">
        <v>529</v>
      </c>
    </row>
    <row r="7" spans="3:8" x14ac:dyDescent="0.3">
      <c r="C7" s="32"/>
      <c r="D7" s="269"/>
      <c r="E7" s="269"/>
      <c r="F7" s="269"/>
      <c r="G7" s="270"/>
    </row>
    <row r="8" spans="3:8" s="67" customFormat="1" ht="15" customHeight="1" x14ac:dyDescent="0.3">
      <c r="C8" s="165" t="s">
        <v>326</v>
      </c>
      <c r="D8" s="167">
        <v>194075</v>
      </c>
      <c r="E8" s="167">
        <v>1313957</v>
      </c>
      <c r="F8" s="167">
        <v>1508032</v>
      </c>
      <c r="G8" s="170">
        <v>12.869421869031958</v>
      </c>
      <c r="H8" s="95"/>
    </row>
    <row r="9" spans="3:8" s="67" customFormat="1" ht="15" customHeight="1" x14ac:dyDescent="0.3">
      <c r="C9" s="133" t="s">
        <v>521</v>
      </c>
      <c r="D9" s="180">
        <v>43859</v>
      </c>
      <c r="E9" s="180">
        <v>277494</v>
      </c>
      <c r="F9" s="180">
        <v>321353</v>
      </c>
      <c r="G9" s="131">
        <v>13.648231072994497</v>
      </c>
      <c r="H9" s="95"/>
    </row>
    <row r="10" spans="3:8" s="67" customFormat="1" ht="15" customHeight="1" x14ac:dyDescent="0.3">
      <c r="C10" s="133" t="s">
        <v>522</v>
      </c>
      <c r="D10" s="180">
        <v>115105</v>
      </c>
      <c r="E10" s="180">
        <v>756704</v>
      </c>
      <c r="F10" s="180">
        <v>871809</v>
      </c>
      <c r="G10" s="131">
        <v>13.203006621863276</v>
      </c>
      <c r="H10" s="95"/>
    </row>
    <row r="11" spans="3:8" s="67" customFormat="1" ht="15" customHeight="1" x14ac:dyDescent="0.3">
      <c r="C11" s="133" t="s">
        <v>523</v>
      </c>
      <c r="D11" s="180">
        <v>29392</v>
      </c>
      <c r="E11" s="180">
        <v>227478</v>
      </c>
      <c r="F11" s="180">
        <v>256870</v>
      </c>
      <c r="G11" s="131">
        <v>11.442363841631954</v>
      </c>
      <c r="H11" s="95"/>
    </row>
    <row r="12" spans="3:8" s="67" customFormat="1" ht="15" customHeight="1" x14ac:dyDescent="0.3">
      <c r="C12" s="133" t="s">
        <v>524</v>
      </c>
      <c r="D12" s="180">
        <v>3998</v>
      </c>
      <c r="E12" s="180">
        <v>35372</v>
      </c>
      <c r="F12" s="180">
        <v>39370</v>
      </c>
      <c r="G12" s="131">
        <v>10.154940309880619</v>
      </c>
      <c r="H12" s="95"/>
    </row>
    <row r="13" spans="3:8" s="67" customFormat="1" ht="15" customHeight="1" x14ac:dyDescent="0.3">
      <c r="C13" s="133" t="s">
        <v>525</v>
      </c>
      <c r="D13" s="180">
        <v>1721</v>
      </c>
      <c r="E13" s="180">
        <v>16909</v>
      </c>
      <c r="F13" s="180">
        <v>18630</v>
      </c>
      <c r="G13" s="131">
        <v>9.2377885131508322</v>
      </c>
      <c r="H13" s="95"/>
    </row>
    <row r="14" spans="3:8" s="67" customFormat="1" x14ac:dyDescent="0.3">
      <c r="C14" s="184" t="s">
        <v>530</v>
      </c>
      <c r="D14" s="148">
        <v>5991</v>
      </c>
      <c r="E14" s="148">
        <v>461311</v>
      </c>
      <c r="F14" s="148">
        <v>467302</v>
      </c>
      <c r="G14" s="149">
        <v>1.2820403079807063</v>
      </c>
      <c r="H14" s="95"/>
    </row>
    <row r="15" spans="3:8" s="67" customFormat="1" ht="15" customHeight="1" x14ac:dyDescent="0.3">
      <c r="C15" s="133" t="s">
        <v>521</v>
      </c>
      <c r="D15" s="69">
        <v>1021</v>
      </c>
      <c r="E15" s="69">
        <v>73503</v>
      </c>
      <c r="F15" s="69">
        <v>74524</v>
      </c>
      <c r="G15" s="131">
        <v>1.3700284472116364</v>
      </c>
    </row>
    <row r="16" spans="3:8" s="67" customFormat="1" ht="15" customHeight="1" x14ac:dyDescent="0.3">
      <c r="C16" s="133" t="s">
        <v>522</v>
      </c>
      <c r="D16" s="69">
        <v>4833</v>
      </c>
      <c r="E16" s="69">
        <v>294950</v>
      </c>
      <c r="F16" s="69">
        <v>299783</v>
      </c>
      <c r="G16" s="131">
        <v>1.612166133503234</v>
      </c>
    </row>
    <row r="17" spans="3:8" s="67" customFormat="1" ht="15" customHeight="1" x14ac:dyDescent="0.3">
      <c r="C17" s="133" t="s">
        <v>523</v>
      </c>
      <c r="D17" s="69">
        <v>131</v>
      </c>
      <c r="E17" s="69">
        <v>75913</v>
      </c>
      <c r="F17" s="69">
        <v>76044</v>
      </c>
      <c r="G17" s="131">
        <v>0.17226868654989216</v>
      </c>
    </row>
    <row r="18" spans="3:8" s="67" customFormat="1" ht="15" customHeight="1" x14ac:dyDescent="0.3">
      <c r="C18" s="133" t="s">
        <v>524</v>
      </c>
      <c r="D18" s="69">
        <v>6</v>
      </c>
      <c r="E18" s="69">
        <v>11665</v>
      </c>
      <c r="F18" s="69">
        <v>11671</v>
      </c>
      <c r="G18" s="131">
        <v>5.1409476480164508E-2</v>
      </c>
    </row>
    <row r="19" spans="3:8" s="67" customFormat="1" ht="15" customHeight="1" x14ac:dyDescent="0.3">
      <c r="C19" s="133" t="s">
        <v>525</v>
      </c>
      <c r="D19" s="69">
        <v>0</v>
      </c>
      <c r="E19" s="69">
        <v>5280</v>
      </c>
      <c r="F19" s="69">
        <v>5280</v>
      </c>
      <c r="G19" s="131">
        <v>0</v>
      </c>
    </row>
    <row r="20" spans="3:8" s="67" customFormat="1" ht="15" customHeight="1" x14ac:dyDescent="0.3">
      <c r="C20" s="58" t="s">
        <v>531</v>
      </c>
      <c r="D20" s="126">
        <v>37742</v>
      </c>
      <c r="E20" s="126">
        <v>105515</v>
      </c>
      <c r="F20" s="126">
        <v>143257</v>
      </c>
      <c r="G20" s="150">
        <v>26.345658501853315</v>
      </c>
      <c r="H20" s="95"/>
    </row>
    <row r="21" spans="3:8" s="67" customFormat="1" ht="15" customHeight="1" x14ac:dyDescent="0.3">
      <c r="C21" s="133" t="s">
        <v>521</v>
      </c>
      <c r="D21" s="69">
        <v>11442</v>
      </c>
      <c r="E21" s="69">
        <v>25438</v>
      </c>
      <c r="F21" s="69">
        <v>36880</v>
      </c>
      <c r="G21" s="131">
        <v>31.024945770065077</v>
      </c>
    </row>
    <row r="22" spans="3:8" s="67" customFormat="1" ht="15" customHeight="1" x14ac:dyDescent="0.3">
      <c r="C22" s="133" t="s">
        <v>522</v>
      </c>
      <c r="D22" s="69">
        <v>22658</v>
      </c>
      <c r="E22" s="69">
        <v>59138</v>
      </c>
      <c r="F22" s="69">
        <v>81796</v>
      </c>
      <c r="G22" s="131">
        <v>27.700621057264414</v>
      </c>
    </row>
    <row r="23" spans="3:8" s="67" customFormat="1" ht="15" customHeight="1" x14ac:dyDescent="0.3">
      <c r="C23" s="133" t="s">
        <v>523</v>
      </c>
      <c r="D23" s="69">
        <v>3221</v>
      </c>
      <c r="E23" s="69">
        <v>17736</v>
      </c>
      <c r="F23" s="69">
        <v>20957</v>
      </c>
      <c r="G23" s="131">
        <v>15.36956625471203</v>
      </c>
    </row>
    <row r="24" spans="3:8" s="67" customFormat="1" ht="15" customHeight="1" x14ac:dyDescent="0.3">
      <c r="C24" s="133" t="s">
        <v>524</v>
      </c>
      <c r="D24" s="69">
        <v>304</v>
      </c>
      <c r="E24" s="69">
        <v>2195</v>
      </c>
      <c r="F24" s="69">
        <v>2499</v>
      </c>
      <c r="G24" s="131">
        <v>12.164865946378551</v>
      </c>
    </row>
    <row r="25" spans="3:8" s="67" customFormat="1" ht="15" customHeight="1" x14ac:dyDescent="0.3">
      <c r="C25" s="133" t="s">
        <v>525</v>
      </c>
      <c r="D25" s="69">
        <v>117</v>
      </c>
      <c r="E25" s="69">
        <v>1008</v>
      </c>
      <c r="F25" s="69">
        <v>1125</v>
      </c>
      <c r="G25" s="131">
        <v>10.4</v>
      </c>
    </row>
    <row r="26" spans="3:8" s="67" customFormat="1" ht="15" customHeight="1" x14ac:dyDescent="0.3">
      <c r="C26" s="58" t="s">
        <v>532</v>
      </c>
      <c r="D26" s="126">
        <v>74886</v>
      </c>
      <c r="E26" s="126">
        <v>9031</v>
      </c>
      <c r="F26" s="126">
        <v>83917</v>
      </c>
      <c r="G26" s="150">
        <v>89.238175816580664</v>
      </c>
      <c r="H26" s="95"/>
    </row>
    <row r="27" spans="3:8" s="67" customFormat="1" ht="15" customHeight="1" x14ac:dyDescent="0.3">
      <c r="C27" s="133" t="s">
        <v>521</v>
      </c>
      <c r="D27" s="69">
        <v>12818</v>
      </c>
      <c r="E27" s="69">
        <v>2076</v>
      </c>
      <c r="F27" s="69">
        <v>14894</v>
      </c>
      <c r="G27" s="131">
        <v>86.061501275681479</v>
      </c>
    </row>
    <row r="28" spans="3:8" s="67" customFormat="1" ht="15" customHeight="1" x14ac:dyDescent="0.3">
      <c r="C28" s="133" t="s">
        <v>522</v>
      </c>
      <c r="D28" s="69">
        <v>48130</v>
      </c>
      <c r="E28" s="69">
        <v>6332</v>
      </c>
      <c r="F28" s="69">
        <v>54462</v>
      </c>
      <c r="G28" s="131">
        <v>88.373544856964486</v>
      </c>
    </row>
    <row r="29" spans="3:8" s="67" customFormat="1" ht="15" customHeight="1" x14ac:dyDescent="0.3">
      <c r="C29" s="133" t="s">
        <v>523</v>
      </c>
      <c r="D29" s="69">
        <v>12408</v>
      </c>
      <c r="E29" s="69">
        <v>591</v>
      </c>
      <c r="F29" s="69">
        <v>12999</v>
      </c>
      <c r="G29" s="131">
        <v>95.453496422801749</v>
      </c>
    </row>
    <row r="30" spans="3:8" s="67" customFormat="1" ht="15" customHeight="1" x14ac:dyDescent="0.3">
      <c r="C30" s="133" t="s">
        <v>524</v>
      </c>
      <c r="D30" s="69">
        <v>1256</v>
      </c>
      <c r="E30" s="69">
        <v>28</v>
      </c>
      <c r="F30" s="69">
        <v>1284</v>
      </c>
      <c r="G30" s="131">
        <v>97.819314641744555</v>
      </c>
    </row>
    <row r="31" spans="3:8" s="67" customFormat="1" ht="15" customHeight="1" x14ac:dyDescent="0.3">
      <c r="C31" s="133" t="s">
        <v>525</v>
      </c>
      <c r="D31" s="69">
        <v>274</v>
      </c>
      <c r="E31" s="69">
        <v>4</v>
      </c>
      <c r="F31" s="69">
        <v>278</v>
      </c>
      <c r="G31" s="131">
        <v>98.561151079136692</v>
      </c>
    </row>
    <row r="32" spans="3:8" s="67" customFormat="1" ht="15" customHeight="1" x14ac:dyDescent="0.3">
      <c r="C32" s="58" t="s">
        <v>533</v>
      </c>
      <c r="D32" s="126">
        <v>52789</v>
      </c>
      <c r="E32" s="126">
        <v>0</v>
      </c>
      <c r="F32" s="126">
        <v>52789</v>
      </c>
      <c r="G32" s="150">
        <v>100</v>
      </c>
      <c r="H32" s="95"/>
    </row>
    <row r="33" spans="3:8" s="67" customFormat="1" ht="15" customHeight="1" x14ac:dyDescent="0.3">
      <c r="C33" s="133" t="s">
        <v>521</v>
      </c>
      <c r="D33" s="69">
        <v>12938</v>
      </c>
      <c r="E33" s="69">
        <v>0</v>
      </c>
      <c r="F33" s="69">
        <v>12938</v>
      </c>
      <c r="G33" s="131">
        <v>100</v>
      </c>
    </row>
    <row r="34" spans="3:8" s="67" customFormat="1" ht="15" customHeight="1" x14ac:dyDescent="0.3">
      <c r="C34" s="133" t="s">
        <v>522</v>
      </c>
      <c r="D34" s="69">
        <v>25371</v>
      </c>
      <c r="E34" s="69">
        <v>0</v>
      </c>
      <c r="F34" s="69">
        <v>25371</v>
      </c>
      <c r="G34" s="131">
        <v>100</v>
      </c>
    </row>
    <row r="35" spans="3:8" s="67" customFormat="1" ht="15" customHeight="1" x14ac:dyDescent="0.3">
      <c r="C35" s="133" t="s">
        <v>523</v>
      </c>
      <c r="D35" s="69">
        <v>11181</v>
      </c>
      <c r="E35" s="69">
        <v>0</v>
      </c>
      <c r="F35" s="69">
        <v>11181</v>
      </c>
      <c r="G35" s="131">
        <v>100</v>
      </c>
    </row>
    <row r="36" spans="3:8" s="67" customFormat="1" ht="15" customHeight="1" x14ac:dyDescent="0.3">
      <c r="C36" s="133" t="s">
        <v>524</v>
      </c>
      <c r="D36" s="69">
        <v>2118</v>
      </c>
      <c r="E36" s="69">
        <v>0</v>
      </c>
      <c r="F36" s="69">
        <v>2118</v>
      </c>
      <c r="G36" s="131">
        <v>100</v>
      </c>
    </row>
    <row r="37" spans="3:8" s="67" customFormat="1" ht="15" customHeight="1" x14ac:dyDescent="0.3">
      <c r="C37" s="133" t="s">
        <v>525</v>
      </c>
      <c r="D37" s="69">
        <v>1181</v>
      </c>
      <c r="E37" s="69">
        <v>0</v>
      </c>
      <c r="F37" s="69">
        <v>1181</v>
      </c>
      <c r="G37" s="131">
        <v>100</v>
      </c>
    </row>
    <row r="38" spans="3:8" s="67" customFormat="1" ht="15" customHeight="1" x14ac:dyDescent="0.3">
      <c r="C38" s="58" t="s">
        <v>534</v>
      </c>
      <c r="D38" s="126">
        <v>9923</v>
      </c>
      <c r="E38" s="126">
        <v>51834</v>
      </c>
      <c r="F38" s="126">
        <v>61757</v>
      </c>
      <c r="G38" s="150">
        <v>16.067814174911348</v>
      </c>
      <c r="H38" s="95"/>
    </row>
    <row r="39" spans="3:8" s="67" customFormat="1" ht="15" customHeight="1" x14ac:dyDescent="0.3">
      <c r="C39" s="133" t="s">
        <v>521</v>
      </c>
      <c r="D39" s="69">
        <v>2593</v>
      </c>
      <c r="E39" s="69">
        <v>11640</v>
      </c>
      <c r="F39" s="69">
        <v>14233</v>
      </c>
      <c r="G39" s="131">
        <v>18.218225251176843</v>
      </c>
    </row>
    <row r="40" spans="3:8" s="67" customFormat="1" ht="15" customHeight="1" x14ac:dyDescent="0.3">
      <c r="C40" s="133" t="s">
        <v>522</v>
      </c>
      <c r="D40" s="69">
        <v>5936</v>
      </c>
      <c r="E40" s="69">
        <v>26959</v>
      </c>
      <c r="F40" s="69">
        <v>32895</v>
      </c>
      <c r="G40" s="131">
        <v>18.045295637634897</v>
      </c>
    </row>
    <row r="41" spans="3:8" s="67" customFormat="1" ht="15" customHeight="1" x14ac:dyDescent="0.3">
      <c r="C41" s="133" t="s">
        <v>523</v>
      </c>
      <c r="D41" s="69">
        <v>1134</v>
      </c>
      <c r="E41" s="69">
        <v>10452</v>
      </c>
      <c r="F41" s="69">
        <v>11586</v>
      </c>
      <c r="G41" s="131">
        <v>9.7876747799067836</v>
      </c>
    </row>
    <row r="42" spans="3:8" s="67" customFormat="1" ht="15" customHeight="1" x14ac:dyDescent="0.3">
      <c r="C42" s="133" t="s">
        <v>524</v>
      </c>
      <c r="D42" s="69">
        <v>174</v>
      </c>
      <c r="E42" s="69">
        <v>1936</v>
      </c>
      <c r="F42" s="69">
        <v>2110</v>
      </c>
      <c r="G42" s="131">
        <v>8.246445497630333</v>
      </c>
    </row>
    <row r="43" spans="3:8" s="67" customFormat="1" ht="15" customHeight="1" x14ac:dyDescent="0.3">
      <c r="C43" s="133" t="s">
        <v>525</v>
      </c>
      <c r="D43" s="69">
        <v>86</v>
      </c>
      <c r="E43" s="69">
        <v>847</v>
      </c>
      <c r="F43" s="69">
        <v>933</v>
      </c>
      <c r="G43" s="131">
        <v>9.2175777063236879</v>
      </c>
    </row>
    <row r="44" spans="3:8" s="67" customFormat="1" ht="15" customHeight="1" x14ac:dyDescent="0.3">
      <c r="C44" s="58" t="s">
        <v>535</v>
      </c>
      <c r="D44" s="126">
        <v>12744</v>
      </c>
      <c r="E44" s="126">
        <v>789</v>
      </c>
      <c r="F44" s="126">
        <v>13533</v>
      </c>
      <c r="G44" s="150">
        <v>94.169807138106847</v>
      </c>
      <c r="H44" s="95"/>
    </row>
    <row r="45" spans="3:8" s="67" customFormat="1" ht="15" customHeight="1" x14ac:dyDescent="0.3">
      <c r="C45" s="133" t="s">
        <v>521</v>
      </c>
      <c r="D45" s="69">
        <v>3047</v>
      </c>
      <c r="E45" s="69">
        <v>330</v>
      </c>
      <c r="F45" s="69">
        <v>3377</v>
      </c>
      <c r="G45" s="131">
        <v>90.22801302931596</v>
      </c>
    </row>
    <row r="46" spans="3:8" s="67" customFormat="1" ht="15" customHeight="1" x14ac:dyDescent="0.3">
      <c r="C46" s="133" t="s">
        <v>522</v>
      </c>
      <c r="D46" s="69">
        <v>8177</v>
      </c>
      <c r="E46" s="69">
        <v>294</v>
      </c>
      <c r="F46" s="69">
        <v>8471</v>
      </c>
      <c r="G46" s="131">
        <v>96.529335379530153</v>
      </c>
    </row>
    <row r="47" spans="3:8" s="67" customFormat="1" ht="15" customHeight="1" x14ac:dyDescent="0.3">
      <c r="C47" s="133" t="s">
        <v>523</v>
      </c>
      <c r="D47" s="69">
        <v>1317</v>
      </c>
      <c r="E47" s="69">
        <v>109</v>
      </c>
      <c r="F47" s="69">
        <v>1426</v>
      </c>
      <c r="G47" s="131">
        <v>92.356241234221599</v>
      </c>
    </row>
    <row r="48" spans="3:8" s="67" customFormat="1" ht="15" customHeight="1" x14ac:dyDescent="0.3">
      <c r="C48" s="133" t="s">
        <v>524</v>
      </c>
      <c r="D48" s="69">
        <v>140</v>
      </c>
      <c r="E48" s="69">
        <v>35</v>
      </c>
      <c r="F48" s="69">
        <v>175</v>
      </c>
      <c r="G48" s="131">
        <v>80</v>
      </c>
    </row>
    <row r="49" spans="1:8" s="67" customFormat="1" ht="15" customHeight="1" x14ac:dyDescent="0.3">
      <c r="C49" s="133" t="s">
        <v>525</v>
      </c>
      <c r="D49" s="69">
        <v>63</v>
      </c>
      <c r="E49" s="69">
        <v>21</v>
      </c>
      <c r="F49" s="69">
        <v>84</v>
      </c>
      <c r="G49" s="131">
        <v>75</v>
      </c>
    </row>
    <row r="50" spans="1:8" s="67" customFormat="1" ht="15" customHeight="1" x14ac:dyDescent="0.3">
      <c r="C50" s="119" t="s">
        <v>536</v>
      </c>
      <c r="D50" s="126">
        <v>0</v>
      </c>
      <c r="E50" s="126">
        <v>685477</v>
      </c>
      <c r="F50" s="126">
        <v>685477</v>
      </c>
      <c r="G50" s="150">
        <v>0</v>
      </c>
      <c r="H50" s="95"/>
    </row>
    <row r="51" spans="1:8" s="67" customFormat="1" ht="15" customHeight="1" x14ac:dyDescent="0.3">
      <c r="C51" s="133" t="s">
        <v>521</v>
      </c>
      <c r="D51" s="69">
        <v>0</v>
      </c>
      <c r="E51" s="69">
        <v>164507</v>
      </c>
      <c r="F51" s="69">
        <v>164507</v>
      </c>
      <c r="G51" s="131">
        <v>0</v>
      </c>
    </row>
    <row r="52" spans="1:8" s="67" customFormat="1" ht="15" customHeight="1" x14ac:dyDescent="0.3">
      <c r="C52" s="133" t="s">
        <v>522</v>
      </c>
      <c r="D52" s="69">
        <v>0</v>
      </c>
      <c r="E52" s="69">
        <v>369031</v>
      </c>
      <c r="F52" s="69">
        <v>369031</v>
      </c>
      <c r="G52" s="131">
        <v>0</v>
      </c>
    </row>
    <row r="53" spans="1:8" s="67" customFormat="1" ht="15" customHeight="1" x14ac:dyDescent="0.3">
      <c r="C53" s="133" t="s">
        <v>523</v>
      </c>
      <c r="D53" s="69">
        <v>0</v>
      </c>
      <c r="E53" s="69">
        <v>122677</v>
      </c>
      <c r="F53" s="69">
        <v>122677</v>
      </c>
      <c r="G53" s="131">
        <v>0</v>
      </c>
    </row>
    <row r="54" spans="1:8" s="67" customFormat="1" ht="15" customHeight="1" x14ac:dyDescent="0.3">
      <c r="C54" s="133" t="s">
        <v>524</v>
      </c>
      <c r="D54" s="69">
        <v>0</v>
      </c>
      <c r="E54" s="69">
        <v>19513</v>
      </c>
      <c r="F54" s="69">
        <v>19513</v>
      </c>
      <c r="G54" s="131">
        <v>0</v>
      </c>
    </row>
    <row r="55" spans="1:8" s="67" customFormat="1" ht="15" customHeight="1" x14ac:dyDescent="0.3">
      <c r="C55" s="133" t="s">
        <v>525</v>
      </c>
      <c r="D55" s="69">
        <v>0</v>
      </c>
      <c r="E55" s="69">
        <v>9749</v>
      </c>
      <c r="F55" s="69">
        <v>9749</v>
      </c>
      <c r="G55" s="131">
        <v>0</v>
      </c>
    </row>
    <row r="56" spans="1:8" s="67" customFormat="1" ht="15" customHeight="1" thickBot="1" x14ac:dyDescent="0.35">
      <c r="C56" s="129"/>
      <c r="D56" s="130"/>
      <c r="E56" s="130"/>
      <c r="F56" s="130"/>
      <c r="G56" s="134"/>
    </row>
    <row r="57" spans="1:8" s="67" customFormat="1" ht="15" customHeight="1" x14ac:dyDescent="0.3">
      <c r="C57" s="61"/>
      <c r="D57" s="69"/>
    </row>
    <row r="58" spans="1:8" s="56" customFormat="1" ht="15" customHeight="1" x14ac:dyDescent="0.3">
      <c r="A58" s="67"/>
      <c r="B58" s="67"/>
      <c r="C58" s="122" t="s">
        <v>1185</v>
      </c>
      <c r="D58" s="151"/>
      <c r="E58" s="151"/>
      <c r="F58" s="151"/>
      <c r="G58" s="151"/>
    </row>
    <row r="59" spans="1:8" s="56" customFormat="1" ht="15" customHeight="1" x14ac:dyDescent="0.3">
      <c r="A59" s="67"/>
      <c r="B59" s="67"/>
      <c r="C59" s="122" t="s">
        <v>517</v>
      </c>
      <c r="D59" s="123"/>
      <c r="E59" s="67"/>
      <c r="F59" s="67"/>
      <c r="G59" s="67"/>
    </row>
    <row r="60" spans="1:8" s="56" customFormat="1" ht="15" customHeight="1" x14ac:dyDescent="0.3">
      <c r="A60" s="67"/>
      <c r="B60" s="67"/>
      <c r="C60" s="122" t="s">
        <v>1114</v>
      </c>
      <c r="D60" s="123"/>
      <c r="E60" s="67"/>
      <c r="F60" s="67"/>
      <c r="G60" s="67"/>
    </row>
    <row r="61" spans="1:8" s="56" customFormat="1" ht="15" customHeight="1" x14ac:dyDescent="0.3">
      <c r="A61" s="67"/>
      <c r="B61" s="67"/>
      <c r="C61" s="136" t="s">
        <v>1186</v>
      </c>
      <c r="D61" s="123"/>
      <c r="E61" s="67"/>
      <c r="F61" s="67"/>
      <c r="G61" s="67"/>
    </row>
    <row r="62" spans="1:8" s="56" customFormat="1" ht="15" customHeight="1" x14ac:dyDescent="0.3">
      <c r="A62" s="67"/>
      <c r="B62" s="67"/>
      <c r="C62" s="122" t="s">
        <v>1187</v>
      </c>
    </row>
    <row r="63" spans="1:8" s="56" customFormat="1" ht="15" customHeight="1" x14ac:dyDescent="0.3">
      <c r="A63" s="67"/>
      <c r="B63" s="67"/>
      <c r="C63" s="445" t="s">
        <v>1190</v>
      </c>
      <c r="D63" s="445"/>
      <c r="E63" s="445"/>
      <c r="F63" s="445"/>
      <c r="G63" s="445"/>
      <c r="H63" s="445"/>
    </row>
    <row r="64" spans="1:8" s="56" customFormat="1" ht="15" customHeight="1" x14ac:dyDescent="0.3">
      <c r="A64" s="67"/>
      <c r="B64" s="67"/>
      <c r="C64" s="445"/>
      <c r="D64" s="445"/>
      <c r="E64" s="445"/>
      <c r="F64" s="445"/>
      <c r="G64" s="445"/>
      <c r="H64" s="445"/>
    </row>
    <row r="65" spans="1:8" s="56" customFormat="1" ht="15" customHeight="1" x14ac:dyDescent="0.3">
      <c r="A65" s="67"/>
      <c r="B65" s="67"/>
      <c r="C65" s="445"/>
      <c r="D65" s="445"/>
      <c r="E65" s="445"/>
      <c r="F65" s="445"/>
      <c r="G65" s="445"/>
      <c r="H65" s="445"/>
    </row>
    <row r="66" spans="1:8" s="56" customFormat="1" ht="15" customHeight="1" x14ac:dyDescent="0.3">
      <c r="A66" s="67"/>
      <c r="B66" s="67"/>
      <c r="C66" s="445"/>
      <c r="D66" s="445"/>
      <c r="E66" s="445"/>
      <c r="F66" s="445"/>
      <c r="G66" s="445"/>
      <c r="H66" s="445"/>
    </row>
    <row r="67" spans="1:8" s="56" customFormat="1" ht="15" customHeight="1" x14ac:dyDescent="0.3">
      <c r="A67" s="67"/>
      <c r="B67" s="67"/>
      <c r="C67" s="445"/>
      <c r="D67" s="445"/>
      <c r="E67" s="445"/>
      <c r="F67" s="445"/>
      <c r="G67" s="445"/>
      <c r="H67" s="445"/>
    </row>
    <row r="68" spans="1:8" s="56" customFormat="1" ht="15" customHeight="1" x14ac:dyDescent="0.3">
      <c r="A68" s="67"/>
      <c r="B68" s="67"/>
      <c r="C68" s="445"/>
      <c r="D68" s="445"/>
      <c r="E68" s="445"/>
      <c r="F68" s="445"/>
      <c r="G68" s="445"/>
      <c r="H68" s="445"/>
    </row>
    <row r="69" spans="1:8" s="56" customFormat="1" ht="15" customHeight="1" x14ac:dyDescent="0.3">
      <c r="A69" s="67"/>
      <c r="B69" s="67"/>
      <c r="C69" s="445"/>
      <c r="D69" s="445"/>
      <c r="E69" s="445"/>
      <c r="F69" s="445"/>
      <c r="G69" s="445"/>
      <c r="H69" s="445"/>
    </row>
    <row r="70" spans="1:8" s="56" customFormat="1" ht="15" customHeight="1" x14ac:dyDescent="0.3">
      <c r="A70" s="67"/>
      <c r="B70" s="67"/>
      <c r="C70" s="445"/>
      <c r="D70" s="445"/>
      <c r="E70" s="445"/>
      <c r="F70" s="445"/>
      <c r="G70" s="445"/>
      <c r="H70" s="445"/>
    </row>
    <row r="71" spans="1:8" s="56" customFormat="1" x14ac:dyDescent="0.3">
      <c r="A71" s="67"/>
      <c r="B71" s="67"/>
      <c r="D71" s="67"/>
    </row>
    <row r="72" spans="1:8" s="56" customFormat="1" x14ac:dyDescent="0.3">
      <c r="A72" s="67"/>
      <c r="B72" s="67"/>
      <c r="D72" s="67"/>
    </row>
    <row r="73" spans="1:8" s="56" customFormat="1" x14ac:dyDescent="0.3">
      <c r="A73" s="67"/>
      <c r="B73" s="67"/>
      <c r="D73" s="67"/>
    </row>
    <row r="74" spans="1:8" s="56" customFormat="1" x14ac:dyDescent="0.3">
      <c r="A74" s="67"/>
      <c r="B74" s="67"/>
      <c r="D74" s="67"/>
    </row>
    <row r="75" spans="1:8" s="56" customFormat="1" x14ac:dyDescent="0.3">
      <c r="A75" s="67"/>
      <c r="B75" s="67"/>
      <c r="D75" s="67"/>
    </row>
    <row r="76" spans="1:8" s="56" customFormat="1" x14ac:dyDescent="0.3">
      <c r="A76" s="67"/>
      <c r="B76" s="67"/>
      <c r="D76" s="67"/>
    </row>
    <row r="77" spans="1:8" s="56" customFormat="1" x14ac:dyDescent="0.3">
      <c r="A77" s="67"/>
      <c r="B77" s="67"/>
      <c r="D77" s="67"/>
    </row>
    <row r="78" spans="1:8" s="56" customFormat="1" x14ac:dyDescent="0.3">
      <c r="A78" s="67"/>
      <c r="B78" s="67"/>
      <c r="D78" s="67"/>
    </row>
    <row r="79" spans="1:8" s="56" customFormat="1" x14ac:dyDescent="0.3">
      <c r="A79" s="67"/>
      <c r="B79" s="67"/>
      <c r="D79" s="67"/>
    </row>
    <row r="80" spans="1:8" s="56" customFormat="1" x14ac:dyDescent="0.3">
      <c r="A80" s="67"/>
      <c r="B80" s="67"/>
      <c r="D80" s="67"/>
    </row>
    <row r="81" spans="1:8" s="56" customFormat="1" x14ac:dyDescent="0.3">
      <c r="A81" s="67"/>
      <c r="B81" s="67"/>
      <c r="D81" s="67"/>
    </row>
    <row r="82" spans="1:8" s="67" customFormat="1" x14ac:dyDescent="0.3">
      <c r="C82" s="56"/>
      <c r="E82" s="56"/>
      <c r="F82" s="56"/>
      <c r="G82" s="56"/>
      <c r="H82" s="56"/>
    </row>
    <row r="83" spans="1:8" s="67" customFormat="1" x14ac:dyDescent="0.3">
      <c r="C83" s="56"/>
      <c r="E83" s="56"/>
      <c r="F83" s="56"/>
      <c r="G83" s="56"/>
      <c r="H83" s="56"/>
    </row>
    <row r="84" spans="1:8" s="67" customFormat="1" x14ac:dyDescent="0.3">
      <c r="C84" s="56"/>
      <c r="E84" s="56"/>
      <c r="F84" s="56"/>
      <c r="G84" s="56"/>
      <c r="H84" s="56"/>
    </row>
    <row r="85" spans="1:8" s="67" customFormat="1" x14ac:dyDescent="0.3">
      <c r="C85" s="56"/>
      <c r="E85" s="56"/>
      <c r="F85" s="56"/>
      <c r="G85" s="56"/>
      <c r="H85" s="56"/>
    </row>
    <row r="86" spans="1:8" s="67" customFormat="1" x14ac:dyDescent="0.3">
      <c r="C86" s="56"/>
      <c r="E86" s="56"/>
      <c r="F86" s="56"/>
      <c r="G86" s="56"/>
      <c r="H86" s="56"/>
    </row>
    <row r="87" spans="1:8" s="67" customFormat="1" x14ac:dyDescent="0.3">
      <c r="C87" s="56"/>
      <c r="E87" s="56"/>
      <c r="F87" s="56"/>
      <c r="G87" s="56"/>
      <c r="H87" s="56"/>
    </row>
    <row r="88" spans="1:8" s="67" customFormat="1" x14ac:dyDescent="0.3">
      <c r="C88" s="56"/>
      <c r="E88" s="56"/>
      <c r="F88" s="56"/>
      <c r="G88" s="56"/>
      <c r="H88" s="56"/>
    </row>
    <row r="89" spans="1:8" s="56" customFormat="1" x14ac:dyDescent="0.3">
      <c r="A89" s="67"/>
      <c r="B89" s="67"/>
      <c r="D89" s="67"/>
      <c r="E89" s="67"/>
      <c r="F89" s="67"/>
      <c r="G89" s="67"/>
      <c r="H89" s="67"/>
    </row>
    <row r="90" spans="1:8" s="56" customFormat="1" x14ac:dyDescent="0.3">
      <c r="A90" s="67"/>
      <c r="B90" s="67"/>
      <c r="D90" s="67"/>
      <c r="E90" s="67"/>
      <c r="F90" s="67"/>
      <c r="G90" s="67"/>
      <c r="H90" s="67"/>
    </row>
    <row r="91" spans="1:8" s="56" customFormat="1" x14ac:dyDescent="0.3">
      <c r="A91" s="67"/>
      <c r="B91" s="67"/>
      <c r="D91" s="67"/>
      <c r="E91" s="67"/>
      <c r="F91" s="67"/>
      <c r="G91" s="67"/>
      <c r="H91" s="67"/>
    </row>
    <row r="92" spans="1:8" s="56" customFormat="1" x14ac:dyDescent="0.3">
      <c r="A92" s="67"/>
      <c r="B92" s="67"/>
      <c r="D92" s="67"/>
      <c r="E92" s="67"/>
      <c r="F92" s="67"/>
      <c r="G92" s="67"/>
      <c r="H92" s="67"/>
    </row>
    <row r="93" spans="1:8" s="56" customFormat="1" x14ac:dyDescent="0.3">
      <c r="A93" s="67"/>
      <c r="B93" s="67"/>
      <c r="D93" s="67"/>
      <c r="E93" s="67"/>
      <c r="F93" s="67"/>
      <c r="G93" s="67"/>
      <c r="H93" s="67"/>
    </row>
    <row r="94" spans="1:8" s="67" customFormat="1" x14ac:dyDescent="0.3">
      <c r="C94" s="56"/>
    </row>
    <row r="95" spans="1:8" s="67" customFormat="1" x14ac:dyDescent="0.3">
      <c r="C95" s="56"/>
    </row>
    <row r="96" spans="1:8" s="67" customFormat="1" x14ac:dyDescent="0.3">
      <c r="C96" s="56"/>
    </row>
  </sheetData>
  <mergeCells count="3">
    <mergeCell ref="C5:C6"/>
    <mergeCell ref="D5:G5"/>
    <mergeCell ref="C63:H70"/>
  </mergeCells>
  <pageMargins left="0.7" right="0.7" top="0.75" bottom="0.75" header="0.3" footer="0.3"/>
  <pageSetup orientation="portrait" verticalDpi="599"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K57"/>
  <sheetViews>
    <sheetView zoomScaleNormal="100" workbookViewId="0"/>
  </sheetViews>
  <sheetFormatPr baseColWidth="10" defaultColWidth="11.453125" defaultRowHeight="13" x14ac:dyDescent="0.3"/>
  <cols>
    <col min="1" max="2" width="11.453125" style="2"/>
    <col min="3" max="3" width="45.54296875" style="1" customWidth="1"/>
    <col min="4" max="4" width="14.90625" style="2" customWidth="1"/>
    <col min="5" max="5" width="12.90625" style="2" bestFit="1" customWidth="1"/>
    <col min="6" max="6" width="12.90625" style="2" customWidth="1"/>
    <col min="7" max="16384" width="11.453125" style="2"/>
  </cols>
  <sheetData>
    <row r="1" spans="2:11" x14ac:dyDescent="0.3">
      <c r="D1" s="4"/>
    </row>
    <row r="3" spans="2:11" x14ac:dyDescent="0.3">
      <c r="C3" s="57" t="s">
        <v>1111</v>
      </c>
    </row>
    <row r="4" spans="2:11" x14ac:dyDescent="0.3">
      <c r="C4" s="10"/>
    </row>
    <row r="5" spans="2:11" ht="36.75" customHeight="1" x14ac:dyDescent="0.3">
      <c r="C5" s="47"/>
      <c r="D5" s="47" t="s">
        <v>538</v>
      </c>
      <c r="E5" s="47" t="s">
        <v>1108</v>
      </c>
      <c r="F5" s="249" t="s">
        <v>1109</v>
      </c>
      <c r="G5" s="232"/>
      <c r="H5" s="232"/>
      <c r="I5" s="232"/>
    </row>
    <row r="6" spans="2:11" x14ac:dyDescent="0.3">
      <c r="C6" s="117"/>
      <c r="D6" s="117"/>
      <c r="E6" s="117"/>
      <c r="F6" s="117"/>
      <c r="G6" s="232"/>
      <c r="H6" s="232"/>
      <c r="I6" s="232"/>
    </row>
    <row r="7" spans="2:11" s="67" customFormat="1" ht="15" customHeight="1" x14ac:dyDescent="0.3">
      <c r="C7" s="166" t="s">
        <v>539</v>
      </c>
      <c r="D7" s="280">
        <v>619.66</v>
      </c>
      <c r="E7" s="280">
        <v>322.18</v>
      </c>
      <c r="F7" s="280">
        <v>297.48</v>
      </c>
      <c r="G7" s="232"/>
      <c r="H7" s="232"/>
      <c r="I7" s="232"/>
      <c r="K7" s="231"/>
    </row>
    <row r="8" spans="2:11" s="67" customFormat="1" ht="15" customHeight="1" x14ac:dyDescent="0.3">
      <c r="C8" s="121" t="s">
        <v>540</v>
      </c>
      <c r="D8" s="268">
        <v>386.9</v>
      </c>
      <c r="E8" s="268">
        <v>166.29</v>
      </c>
      <c r="F8" s="268">
        <v>220.61</v>
      </c>
      <c r="G8" s="232"/>
      <c r="H8" s="232"/>
      <c r="I8" s="232"/>
    </row>
    <row r="9" spans="2:11" s="67" customFormat="1" ht="15" customHeight="1" x14ac:dyDescent="0.3">
      <c r="C9" s="121" t="s">
        <v>541</v>
      </c>
      <c r="D9" s="268">
        <v>88.46</v>
      </c>
      <c r="E9" s="268">
        <v>72.48</v>
      </c>
      <c r="F9" s="268">
        <v>15.98</v>
      </c>
      <c r="G9" s="158"/>
      <c r="H9" s="232"/>
    </row>
    <row r="10" spans="2:11" s="67" customFormat="1" ht="15" customHeight="1" x14ac:dyDescent="0.3">
      <c r="C10" s="121" t="s">
        <v>542</v>
      </c>
      <c r="D10" s="268">
        <v>85.19</v>
      </c>
      <c r="E10" s="268">
        <v>50.9</v>
      </c>
      <c r="F10" s="268">
        <v>34.29</v>
      </c>
      <c r="G10" s="158"/>
      <c r="H10" s="232"/>
    </row>
    <row r="11" spans="2:11" s="67" customFormat="1" ht="15" customHeight="1" x14ac:dyDescent="0.3">
      <c r="C11" s="121" t="s">
        <v>543</v>
      </c>
      <c r="D11" s="268">
        <v>59.1</v>
      </c>
      <c r="E11" s="268">
        <v>32.51</v>
      </c>
      <c r="F11" s="268">
        <v>26.59</v>
      </c>
      <c r="G11" s="158"/>
      <c r="H11" s="233"/>
    </row>
    <row r="12" spans="2:11" s="67" customFormat="1" ht="15" customHeight="1" thickBot="1" x14ac:dyDescent="0.35">
      <c r="C12" s="129"/>
      <c r="D12" s="130"/>
      <c r="E12" s="130"/>
      <c r="F12" s="130"/>
      <c r="G12" s="135"/>
    </row>
    <row r="13" spans="2:11" s="67" customFormat="1" x14ac:dyDescent="0.3">
      <c r="B13" s="56"/>
      <c r="C13" s="61"/>
      <c r="D13" s="69"/>
    </row>
    <row r="14" spans="2:11" s="67" customFormat="1" x14ac:dyDescent="0.3">
      <c r="B14" s="56"/>
      <c r="C14" s="122" t="s">
        <v>1113</v>
      </c>
      <c r="D14" s="69"/>
      <c r="H14" s="232"/>
    </row>
    <row r="15" spans="2:11" s="67" customFormat="1" x14ac:dyDescent="0.3">
      <c r="B15" s="56"/>
      <c r="C15" s="122" t="s">
        <v>1114</v>
      </c>
      <c r="D15" s="123"/>
      <c r="H15" s="231"/>
    </row>
    <row r="16" spans="2:11" s="67" customFormat="1" x14ac:dyDescent="0.3">
      <c r="B16" s="56"/>
      <c r="C16" s="122" t="s">
        <v>1112</v>
      </c>
      <c r="D16" s="123"/>
      <c r="H16" s="231"/>
    </row>
    <row r="17" spans="2:8" s="67" customFormat="1" x14ac:dyDescent="0.3">
      <c r="B17" s="56"/>
      <c r="C17" s="136" t="s">
        <v>1115</v>
      </c>
      <c r="D17" s="123"/>
      <c r="H17" s="231"/>
    </row>
    <row r="18" spans="2:8" s="67" customFormat="1" x14ac:dyDescent="0.3">
      <c r="B18" s="56"/>
      <c r="C18" s="275" t="s">
        <v>1116</v>
      </c>
      <c r="D18" s="123"/>
    </row>
    <row r="19" spans="2:8" s="67" customFormat="1" x14ac:dyDescent="0.3">
      <c r="C19" s="275" t="s">
        <v>1117</v>
      </c>
    </row>
    <row r="20" spans="2:8" s="67" customFormat="1" x14ac:dyDescent="0.3">
      <c r="C20" s="275" t="s">
        <v>1118</v>
      </c>
    </row>
    <row r="21" spans="2:8" s="67" customFormat="1" x14ac:dyDescent="0.3">
      <c r="C21" s="122"/>
    </row>
    <row r="22" spans="2:8" s="67" customFormat="1" x14ac:dyDescent="0.3">
      <c r="C22" s="193"/>
      <c r="D22" s="65"/>
      <c r="E22" s="65"/>
      <c r="F22" s="65"/>
      <c r="G22" s="65"/>
      <c r="H22" s="65"/>
    </row>
    <row r="23" spans="2:8" s="67" customFormat="1" x14ac:dyDescent="0.3">
      <c r="C23" s="193"/>
      <c r="D23" s="65"/>
      <c r="E23" s="65"/>
      <c r="F23" s="65"/>
      <c r="G23" s="65"/>
      <c r="H23" s="65"/>
    </row>
    <row r="24" spans="2:8" s="67" customFormat="1" x14ac:dyDescent="0.3">
      <c r="C24" s="57" t="s">
        <v>1070</v>
      </c>
      <c r="D24" s="65"/>
      <c r="E24" s="65"/>
      <c r="F24" s="65"/>
      <c r="G24" s="65"/>
      <c r="H24" s="65"/>
    </row>
    <row r="25" spans="2:8" x14ac:dyDescent="0.3">
      <c r="F25" s="235"/>
    </row>
    <row r="26" spans="2:8" ht="26" x14ac:dyDescent="0.3">
      <c r="C26" s="47" t="s">
        <v>537</v>
      </c>
      <c r="D26" s="47" t="s">
        <v>544</v>
      </c>
    </row>
    <row r="27" spans="2:8" x14ac:dyDescent="0.3">
      <c r="C27" s="32"/>
      <c r="D27" s="234"/>
    </row>
    <row r="28" spans="2:8" s="67" customFormat="1" ht="15" customHeight="1" x14ac:dyDescent="0.3">
      <c r="C28" s="166" t="s">
        <v>483</v>
      </c>
      <c r="D28" s="271">
        <v>619.65596890734923</v>
      </c>
    </row>
    <row r="29" spans="2:8" s="67" customFormat="1" ht="15" customHeight="1" x14ac:dyDescent="0.3">
      <c r="C29" s="121" t="s">
        <v>219</v>
      </c>
      <c r="D29" s="272">
        <v>6.4649742854567851</v>
      </c>
    </row>
    <row r="30" spans="2:8" s="67" customFormat="1" ht="15" customHeight="1" x14ac:dyDescent="0.3">
      <c r="C30" s="121" t="s">
        <v>225</v>
      </c>
      <c r="D30" s="272">
        <v>13.222022221361698</v>
      </c>
    </row>
    <row r="31" spans="2:8" s="67" customFormat="1" ht="15" customHeight="1" x14ac:dyDescent="0.3">
      <c r="C31" s="121" t="s">
        <v>229</v>
      </c>
      <c r="D31" s="272">
        <v>25.832084505967757</v>
      </c>
    </row>
    <row r="32" spans="2:8" s="67" customFormat="1" ht="15" customHeight="1" x14ac:dyDescent="0.3">
      <c r="C32" s="121" t="s">
        <v>237</v>
      </c>
      <c r="D32" s="272">
        <v>9.2827679873752871</v>
      </c>
    </row>
    <row r="33" spans="2:6" s="67" customFormat="1" ht="15" customHeight="1" x14ac:dyDescent="0.3">
      <c r="C33" s="121" t="s">
        <v>241</v>
      </c>
      <c r="D33" s="272">
        <v>25.531522438400213</v>
      </c>
    </row>
    <row r="34" spans="2:6" s="67" customFormat="1" ht="15" customHeight="1" x14ac:dyDescent="0.3">
      <c r="C34" s="121" t="s">
        <v>244</v>
      </c>
      <c r="D34" s="272">
        <v>66.220449700138772</v>
      </c>
    </row>
    <row r="35" spans="2:6" s="67" customFormat="1" ht="15" customHeight="1" x14ac:dyDescent="0.3">
      <c r="C35" s="121" t="s">
        <v>248</v>
      </c>
      <c r="D35" s="272">
        <v>299.15482650887031</v>
      </c>
    </row>
    <row r="36" spans="2:6" s="67" customFormat="1" ht="15" customHeight="1" x14ac:dyDescent="0.3">
      <c r="C36" s="121" t="s">
        <v>343</v>
      </c>
      <c r="D36" s="272">
        <v>20.848360376479945</v>
      </c>
    </row>
    <row r="37" spans="2:6" s="67" customFormat="1" ht="15" customHeight="1" x14ac:dyDescent="0.3">
      <c r="C37" s="121" t="s">
        <v>251</v>
      </c>
      <c r="D37" s="272">
        <v>25.654507328632995</v>
      </c>
    </row>
    <row r="38" spans="2:6" s="67" customFormat="1" ht="15" customHeight="1" x14ac:dyDescent="0.3">
      <c r="C38" s="121" t="s">
        <v>351</v>
      </c>
      <c r="D38" s="272">
        <v>12.57062894026218</v>
      </c>
    </row>
    <row r="39" spans="2:6" s="67" customFormat="1" ht="15" customHeight="1" x14ac:dyDescent="0.3">
      <c r="C39" s="121" t="s">
        <v>254</v>
      </c>
      <c r="D39" s="272">
        <v>39.649103072560557</v>
      </c>
    </row>
    <row r="40" spans="2:6" s="67" customFormat="1" ht="15" customHeight="1" x14ac:dyDescent="0.3">
      <c r="C40" s="121" t="s">
        <v>257</v>
      </c>
      <c r="D40" s="272">
        <v>24.64238626441184</v>
      </c>
    </row>
    <row r="41" spans="2:6" s="67" customFormat="1" ht="15" customHeight="1" x14ac:dyDescent="0.3">
      <c r="C41" s="121" t="s">
        <v>263</v>
      </c>
      <c r="D41" s="272">
        <v>11.847203095549588</v>
      </c>
    </row>
    <row r="42" spans="2:6" s="67" customFormat="1" ht="15" customHeight="1" x14ac:dyDescent="0.3">
      <c r="C42" s="121" t="s">
        <v>266</v>
      </c>
      <c r="D42" s="272">
        <v>25.368771379651648</v>
      </c>
    </row>
    <row r="43" spans="2:6" s="67" customFormat="1" ht="15" customHeight="1" x14ac:dyDescent="0.3">
      <c r="C43" s="121" t="s">
        <v>275</v>
      </c>
      <c r="D43" s="272">
        <v>4.2206624082313038</v>
      </c>
    </row>
    <row r="44" spans="2:6" s="67" customFormat="1" ht="15" customHeight="1" x14ac:dyDescent="0.3">
      <c r="C44" s="121" t="s">
        <v>286</v>
      </c>
      <c r="D44" s="272">
        <v>9.1456983939982308</v>
      </c>
    </row>
    <row r="45" spans="2:6" s="67" customFormat="1" ht="13.5" thickBot="1" x14ac:dyDescent="0.35">
      <c r="C45" s="129"/>
      <c r="D45" s="130"/>
      <c r="E45" s="73"/>
      <c r="F45" s="73"/>
    </row>
    <row r="46" spans="2:6" s="67" customFormat="1" x14ac:dyDescent="0.3">
      <c r="B46" s="56"/>
      <c r="C46" s="61"/>
      <c r="D46" s="69"/>
    </row>
    <row r="47" spans="2:6" s="67" customFormat="1" x14ac:dyDescent="0.3">
      <c r="B47" s="56"/>
      <c r="C47" s="122" t="s">
        <v>1113</v>
      </c>
      <c r="D47" s="69"/>
    </row>
    <row r="48" spans="2:6" s="67" customFormat="1" x14ac:dyDescent="0.3">
      <c r="B48" s="56"/>
      <c r="C48" s="122" t="s">
        <v>1114</v>
      </c>
      <c r="D48" s="123"/>
    </row>
    <row r="49" spans="2:8" s="67" customFormat="1" x14ac:dyDescent="0.3">
      <c r="B49" s="56"/>
      <c r="C49" s="122" t="s">
        <v>1110</v>
      </c>
      <c r="D49" s="123"/>
    </row>
    <row r="50" spans="2:8" s="67" customFormat="1" x14ac:dyDescent="0.3">
      <c r="C50" s="56"/>
    </row>
    <row r="51" spans="2:8" x14ac:dyDescent="0.3">
      <c r="C51" s="273" t="s">
        <v>1075</v>
      </c>
      <c r="D51" s="276"/>
      <c r="E51" s="276"/>
      <c r="F51" s="67"/>
      <c r="G51" s="67"/>
      <c r="H51" s="67"/>
    </row>
    <row r="52" spans="2:8" ht="12.9" customHeight="1" x14ac:dyDescent="0.3">
      <c r="C52" s="451" t="s">
        <v>1076</v>
      </c>
      <c r="D52" s="451"/>
      <c r="E52" s="451"/>
      <c r="F52" s="451"/>
      <c r="G52" s="451"/>
      <c r="H52" s="451"/>
    </row>
    <row r="53" spans="2:8" x14ac:dyDescent="0.3">
      <c r="C53" s="274" t="s">
        <v>1071</v>
      </c>
      <c r="D53" s="277"/>
      <c r="E53" s="277"/>
      <c r="F53" s="67"/>
      <c r="G53" s="67"/>
      <c r="H53" s="67"/>
    </row>
    <row r="54" spans="2:8" x14ac:dyDescent="0.3">
      <c r="C54" s="278"/>
      <c r="D54" s="279"/>
      <c r="E54" s="279"/>
      <c r="F54" s="67"/>
      <c r="G54" s="67"/>
      <c r="H54" s="67"/>
    </row>
    <row r="55" spans="2:8" x14ac:dyDescent="0.3">
      <c r="C55" s="452" t="s">
        <v>1072</v>
      </c>
      <c r="D55" s="452"/>
      <c r="E55" s="452"/>
      <c r="F55" s="452"/>
      <c r="G55" s="452"/>
      <c r="H55" s="452"/>
    </row>
    <row r="56" spans="2:8" ht="129" customHeight="1" x14ac:dyDescent="0.3">
      <c r="C56" s="450" t="s">
        <v>1073</v>
      </c>
      <c r="D56" s="450"/>
      <c r="E56" s="450"/>
      <c r="F56" s="450"/>
      <c r="G56" s="450"/>
      <c r="H56" s="450"/>
    </row>
    <row r="57" spans="2:8" x14ac:dyDescent="0.3">
      <c r="C57" s="449" t="s">
        <v>1074</v>
      </c>
      <c r="D57" s="449"/>
      <c r="E57" s="449"/>
      <c r="F57" s="67"/>
      <c r="G57" s="67"/>
      <c r="H57" s="67"/>
    </row>
  </sheetData>
  <mergeCells count="4">
    <mergeCell ref="C57:E57"/>
    <mergeCell ref="C56:H56"/>
    <mergeCell ref="C52:H52"/>
    <mergeCell ref="C55:H55"/>
  </mergeCells>
  <hyperlinks>
    <hyperlink ref="C53" r:id="rId1" display="Metodología" xr:uid="{43520C2D-5CE3-4797-9880-3B25A9624D62}"/>
    <hyperlink ref="C57" r:id="rId2" xr:uid="{C351D7BA-E928-49F1-9A96-D35567043253}"/>
  </hyperlinks>
  <pageMargins left="0.7" right="0.7" top="0.75" bottom="0.75" header="0.3" footer="0.3"/>
  <pageSetup orientation="portrait" verticalDpi="599"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C312-8311-4F63-BAE9-1ABB1603EA34}">
  <dimension ref="C3:H44"/>
  <sheetViews>
    <sheetView zoomScaleNormal="100" workbookViewId="0"/>
  </sheetViews>
  <sheetFormatPr baseColWidth="10" defaultColWidth="11.453125" defaultRowHeight="14.5" x14ac:dyDescent="0.25"/>
  <cols>
    <col min="1" max="1" width="11.453125" style="190"/>
    <col min="2" max="2" width="6.08984375" style="190" customWidth="1"/>
    <col min="3" max="3" width="31.90625" style="190" bestFit="1" customWidth="1"/>
    <col min="4" max="4" width="11.08984375" style="190" bestFit="1" customWidth="1"/>
    <col min="5" max="6" width="13.453125" style="190" bestFit="1" customWidth="1"/>
    <col min="7" max="7" width="11.90625" style="190" customWidth="1"/>
    <col min="8" max="8" width="5.36328125" style="190" customWidth="1"/>
    <col min="9" max="16384" width="11.453125" style="190"/>
  </cols>
  <sheetData>
    <row r="3" spans="3:7" x14ac:dyDescent="0.3">
      <c r="C3" s="57" t="s">
        <v>1119</v>
      </c>
    </row>
    <row r="4" spans="3:7" x14ac:dyDescent="0.25">
      <c r="C4" s="405" t="s">
        <v>1120</v>
      </c>
    </row>
    <row r="6" spans="3:7" ht="22.25" customHeight="1" x14ac:dyDescent="0.25">
      <c r="C6" s="453" t="s">
        <v>1046</v>
      </c>
      <c r="D6" s="455" t="s">
        <v>1047</v>
      </c>
      <c r="E6" s="455"/>
      <c r="F6" s="455"/>
      <c r="G6" s="456"/>
    </row>
    <row r="7" spans="3:7" ht="30" customHeight="1" x14ac:dyDescent="0.25">
      <c r="C7" s="454"/>
      <c r="D7" s="349" t="s">
        <v>545</v>
      </c>
      <c r="E7" s="349" t="s">
        <v>1123</v>
      </c>
      <c r="F7" s="349" t="s">
        <v>1124</v>
      </c>
      <c r="G7" s="350" t="s">
        <v>1125</v>
      </c>
    </row>
    <row r="8" spans="3:7" ht="15" customHeight="1" x14ac:dyDescent="0.25">
      <c r="C8" s="189"/>
      <c r="D8" s="236"/>
      <c r="E8" s="236"/>
      <c r="F8" s="236"/>
      <c r="G8" s="236"/>
    </row>
    <row r="9" spans="3:7" ht="15" customHeight="1" x14ac:dyDescent="0.3">
      <c r="C9" s="339" t="s">
        <v>1055</v>
      </c>
      <c r="D9" s="345">
        <v>410</v>
      </c>
      <c r="E9" s="346">
        <v>260356</v>
      </c>
      <c r="F9" s="346">
        <v>109918</v>
      </c>
      <c r="G9" s="346">
        <v>370274</v>
      </c>
    </row>
    <row r="10" spans="3:7" x14ac:dyDescent="0.3">
      <c r="C10" s="340"/>
      <c r="D10" s="341"/>
      <c r="E10" s="341"/>
      <c r="F10" s="341"/>
      <c r="G10" s="341"/>
    </row>
    <row r="11" spans="3:7" x14ac:dyDescent="0.3">
      <c r="C11" s="342" t="s">
        <v>1048</v>
      </c>
      <c r="D11" s="347">
        <v>14</v>
      </c>
      <c r="E11" s="348">
        <v>8297</v>
      </c>
      <c r="F11" s="348">
        <v>5414</v>
      </c>
      <c r="G11" s="348">
        <v>13711</v>
      </c>
    </row>
    <row r="12" spans="3:7" x14ac:dyDescent="0.3">
      <c r="C12" s="342" t="s">
        <v>1049</v>
      </c>
      <c r="D12" s="347">
        <v>12</v>
      </c>
      <c r="E12" s="348">
        <v>2480</v>
      </c>
      <c r="F12" s="348">
        <v>2298</v>
      </c>
      <c r="G12" s="348">
        <v>4778</v>
      </c>
    </row>
    <row r="13" spans="3:7" x14ac:dyDescent="0.3">
      <c r="C13" s="342" t="s">
        <v>1050</v>
      </c>
      <c r="D13" s="347">
        <v>4</v>
      </c>
      <c r="E13" s="347">
        <v>509</v>
      </c>
      <c r="F13" s="347">
        <v>764</v>
      </c>
      <c r="G13" s="348">
        <v>1273</v>
      </c>
    </row>
    <row r="14" spans="3:7" x14ac:dyDescent="0.3">
      <c r="C14" s="342" t="s">
        <v>1136</v>
      </c>
      <c r="D14" s="347">
        <v>1</v>
      </c>
      <c r="E14" s="347">
        <v>250</v>
      </c>
      <c r="F14" s="347">
        <v>226</v>
      </c>
      <c r="G14" s="347">
        <v>476</v>
      </c>
    </row>
    <row r="15" spans="3:7" x14ac:dyDescent="0.3">
      <c r="C15" s="342" t="s">
        <v>1137</v>
      </c>
      <c r="D15" s="347">
        <v>2</v>
      </c>
      <c r="E15" s="347">
        <v>400</v>
      </c>
      <c r="F15" s="347">
        <v>395</v>
      </c>
      <c r="G15" s="347">
        <v>795</v>
      </c>
    </row>
    <row r="16" spans="3:7" x14ac:dyDescent="0.3">
      <c r="C16" s="342" t="s">
        <v>1051</v>
      </c>
      <c r="D16" s="347">
        <v>20</v>
      </c>
      <c r="E16" s="348">
        <v>18392</v>
      </c>
      <c r="F16" s="348">
        <v>10116</v>
      </c>
      <c r="G16" s="348">
        <v>28508</v>
      </c>
    </row>
    <row r="17" spans="3:7" x14ac:dyDescent="0.3">
      <c r="C17" s="342" t="s">
        <v>1052</v>
      </c>
      <c r="D17" s="347">
        <v>34</v>
      </c>
      <c r="E17" s="348">
        <v>24300</v>
      </c>
      <c r="F17" s="348">
        <v>14679</v>
      </c>
      <c r="G17" s="348">
        <v>38979</v>
      </c>
    </row>
    <row r="18" spans="3:7" x14ac:dyDescent="0.3">
      <c r="C18" s="342" t="s">
        <v>1191</v>
      </c>
      <c r="D18" s="347">
        <v>8</v>
      </c>
      <c r="E18" s="347">
        <v>7446</v>
      </c>
      <c r="F18" s="347">
        <v>2813</v>
      </c>
      <c r="G18" s="347">
        <v>10259</v>
      </c>
    </row>
    <row r="19" spans="3:7" x14ac:dyDescent="0.3">
      <c r="C19" s="342" t="s">
        <v>1138</v>
      </c>
      <c r="D19" s="347">
        <v>4</v>
      </c>
      <c r="E19" s="347">
        <v>1850</v>
      </c>
      <c r="F19" s="347">
        <v>1374</v>
      </c>
      <c r="G19" s="347">
        <v>3224</v>
      </c>
    </row>
    <row r="20" spans="3:7" x14ac:dyDescent="0.3">
      <c r="C20" s="342" t="s">
        <v>1139</v>
      </c>
      <c r="D20" s="347">
        <v>1</v>
      </c>
      <c r="E20" s="347">
        <v>100</v>
      </c>
      <c r="F20" s="347">
        <v>85</v>
      </c>
      <c r="G20" s="347">
        <v>185</v>
      </c>
    </row>
    <row r="21" spans="3:7" x14ac:dyDescent="0.3">
      <c r="C21" s="342" t="s">
        <v>1053</v>
      </c>
      <c r="D21" s="347">
        <v>21</v>
      </c>
      <c r="E21" s="348">
        <v>28760</v>
      </c>
      <c r="F21" s="347">
        <v>14669</v>
      </c>
      <c r="G21" s="348">
        <v>43429</v>
      </c>
    </row>
    <row r="22" spans="3:7" x14ac:dyDescent="0.3">
      <c r="C22" s="342" t="s">
        <v>1140</v>
      </c>
      <c r="D22" s="347">
        <v>1</v>
      </c>
      <c r="E22" s="347">
        <v>450</v>
      </c>
      <c r="F22" s="347">
        <v>310</v>
      </c>
      <c r="G22" s="347">
        <v>760</v>
      </c>
    </row>
    <row r="23" spans="3:7" x14ac:dyDescent="0.3">
      <c r="C23" s="342" t="s">
        <v>1141</v>
      </c>
      <c r="D23" s="347">
        <v>2</v>
      </c>
      <c r="E23" s="347">
        <v>400</v>
      </c>
      <c r="F23" s="347">
        <v>369</v>
      </c>
      <c r="G23" s="347">
        <v>769</v>
      </c>
    </row>
    <row r="24" spans="3:7" x14ac:dyDescent="0.3">
      <c r="C24" s="342" t="s">
        <v>546</v>
      </c>
      <c r="D24" s="347">
        <v>41</v>
      </c>
      <c r="E24" s="347">
        <v>38945</v>
      </c>
      <c r="F24" s="347">
        <v>21250</v>
      </c>
      <c r="G24" s="347">
        <v>60195</v>
      </c>
    </row>
    <row r="25" spans="3:7" x14ac:dyDescent="0.3">
      <c r="C25" s="342" t="s">
        <v>547</v>
      </c>
      <c r="D25" s="347">
        <v>29</v>
      </c>
      <c r="E25" s="348">
        <v>15702</v>
      </c>
      <c r="F25" s="348">
        <v>9672</v>
      </c>
      <c r="G25" s="348">
        <v>25374</v>
      </c>
    </row>
    <row r="26" spans="3:7" x14ac:dyDescent="0.3">
      <c r="C26" s="342" t="s">
        <v>1142</v>
      </c>
      <c r="D26" s="347">
        <v>1</v>
      </c>
      <c r="E26" s="348">
        <v>150</v>
      </c>
      <c r="F26" s="348">
        <v>169</v>
      </c>
      <c r="G26" s="348">
        <v>319</v>
      </c>
    </row>
    <row r="27" spans="3:7" x14ac:dyDescent="0.3">
      <c r="C27" s="342" t="s">
        <v>1143</v>
      </c>
      <c r="D27" s="347">
        <v>22</v>
      </c>
      <c r="E27" s="347">
        <v>23279</v>
      </c>
      <c r="F27" s="347">
        <v>11907</v>
      </c>
      <c r="G27" s="347">
        <v>35186</v>
      </c>
    </row>
    <row r="28" spans="3:7" x14ac:dyDescent="0.3">
      <c r="C28" s="342" t="s">
        <v>1144</v>
      </c>
      <c r="D28" s="347">
        <v>9</v>
      </c>
      <c r="E28" s="347">
        <v>2360</v>
      </c>
      <c r="F28" s="347">
        <v>812</v>
      </c>
      <c r="G28" s="347">
        <v>3172</v>
      </c>
    </row>
    <row r="29" spans="3:7" x14ac:dyDescent="0.3">
      <c r="C29" s="342" t="s">
        <v>433</v>
      </c>
      <c r="D29" s="347">
        <v>123</v>
      </c>
      <c r="E29" s="348">
        <v>76537</v>
      </c>
      <c r="F29" s="348">
        <v>7106</v>
      </c>
      <c r="G29" s="348">
        <v>83643</v>
      </c>
    </row>
    <row r="30" spans="3:7" x14ac:dyDescent="0.3">
      <c r="C30" s="342" t="s">
        <v>1054</v>
      </c>
      <c r="D30" s="347">
        <v>14</v>
      </c>
      <c r="E30" s="347">
        <v>2203</v>
      </c>
      <c r="F30" s="347">
        <v>922</v>
      </c>
      <c r="G30" s="347">
        <v>3125</v>
      </c>
    </row>
    <row r="31" spans="3:7" x14ac:dyDescent="0.3">
      <c r="C31" s="342" t="s">
        <v>435</v>
      </c>
      <c r="D31" s="347">
        <v>39</v>
      </c>
      <c r="E31" s="348">
        <v>6010</v>
      </c>
      <c r="F31" s="347">
        <v>3901</v>
      </c>
      <c r="G31" s="348">
        <v>9911</v>
      </c>
    </row>
    <row r="32" spans="3:7" x14ac:dyDescent="0.3">
      <c r="C32" s="342" t="s">
        <v>1145</v>
      </c>
      <c r="D32" s="347">
        <v>8</v>
      </c>
      <c r="E32" s="348">
        <v>1536</v>
      </c>
      <c r="F32" s="347">
        <v>667</v>
      </c>
      <c r="G32" s="348">
        <v>2203</v>
      </c>
    </row>
    <row r="33" spans="3:8" ht="15" thickBot="1" x14ac:dyDescent="0.35">
      <c r="C33" s="191"/>
      <c r="D33" s="192"/>
      <c r="E33" s="192"/>
      <c r="F33" s="192"/>
      <c r="G33" s="192"/>
    </row>
    <row r="35" spans="3:8" x14ac:dyDescent="0.25">
      <c r="C35" s="457" t="s">
        <v>1146</v>
      </c>
      <c r="D35" s="457"/>
      <c r="E35" s="457"/>
      <c r="F35" s="457"/>
      <c r="G35" s="457"/>
      <c r="H35" s="457"/>
    </row>
    <row r="36" spans="3:8" x14ac:dyDescent="0.25">
      <c r="C36" s="458" t="s">
        <v>1121</v>
      </c>
      <c r="D36" s="457"/>
      <c r="E36" s="457"/>
      <c r="F36" s="457"/>
      <c r="G36" s="457"/>
      <c r="H36" s="457"/>
    </row>
    <row r="37" spans="3:8" x14ac:dyDescent="0.25">
      <c r="C37" s="344" t="s">
        <v>1122</v>
      </c>
      <c r="D37" s="343"/>
      <c r="E37" s="343"/>
      <c r="F37" s="343"/>
      <c r="G37" s="343"/>
      <c r="H37" s="343"/>
    </row>
    <row r="38" spans="3:8" x14ac:dyDescent="0.25">
      <c r="C38" s="344" t="s">
        <v>1192</v>
      </c>
      <c r="D38" s="343"/>
      <c r="E38" s="343"/>
      <c r="F38" s="343"/>
      <c r="G38" s="343"/>
      <c r="H38" s="343"/>
    </row>
    <row r="39" spans="3:8" x14ac:dyDescent="0.25">
      <c r="C39" s="457" t="s">
        <v>1147</v>
      </c>
      <c r="D39" s="457"/>
      <c r="E39" s="457"/>
      <c r="F39" s="457"/>
      <c r="G39" s="457"/>
      <c r="H39" s="457"/>
    </row>
    <row r="40" spans="3:8" x14ac:dyDescent="0.25">
      <c r="C40" s="458" t="s">
        <v>548</v>
      </c>
      <c r="D40" s="458"/>
      <c r="E40" s="458"/>
      <c r="F40" s="458"/>
      <c r="G40" s="458"/>
      <c r="H40" s="458"/>
    </row>
    <row r="41" spans="3:8" ht="29.4" customHeight="1" x14ac:dyDescent="0.25">
      <c r="C41" s="459" t="s">
        <v>1148</v>
      </c>
      <c r="D41" s="459"/>
      <c r="E41" s="459"/>
      <c r="F41" s="459"/>
      <c r="G41" s="459"/>
      <c r="H41" s="459"/>
    </row>
    <row r="42" spans="3:8" x14ac:dyDescent="0.25">
      <c r="C42" s="457" t="s">
        <v>1149</v>
      </c>
      <c r="D42" s="457"/>
      <c r="E42" s="457"/>
      <c r="F42" s="457"/>
      <c r="G42" s="457"/>
      <c r="H42" s="457"/>
    </row>
    <row r="43" spans="3:8" ht="29.4" customHeight="1" x14ac:dyDescent="0.25">
      <c r="C43" s="459" t="s">
        <v>1150</v>
      </c>
      <c r="D43" s="459"/>
      <c r="E43" s="459"/>
      <c r="F43" s="459"/>
      <c r="G43" s="459"/>
      <c r="H43" s="459"/>
    </row>
    <row r="44" spans="3:8" ht="29.4" customHeight="1" x14ac:dyDescent="0.25">
      <c r="C44" s="459" t="s">
        <v>1151</v>
      </c>
      <c r="D44" s="459"/>
      <c r="E44" s="459"/>
      <c r="F44" s="459"/>
      <c r="G44" s="459"/>
      <c r="H44" s="459"/>
    </row>
  </sheetData>
  <mergeCells count="10">
    <mergeCell ref="C41:H41"/>
    <mergeCell ref="C42:H42"/>
    <mergeCell ref="C43:H43"/>
    <mergeCell ref="C44:H44"/>
    <mergeCell ref="C40:H40"/>
    <mergeCell ref="C6:C7"/>
    <mergeCell ref="D6:G6"/>
    <mergeCell ref="C35:H35"/>
    <mergeCell ref="C36:H36"/>
    <mergeCell ref="C39:H3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62D0-CCC6-4106-BCC7-ACC39CD12418}">
  <dimension ref="A1:Y34"/>
  <sheetViews>
    <sheetView zoomScaleNormal="100" workbookViewId="0"/>
  </sheetViews>
  <sheetFormatPr baseColWidth="10" defaultColWidth="11.453125" defaultRowHeight="13" x14ac:dyDescent="0.3"/>
  <cols>
    <col min="1" max="2" width="11.453125" style="2"/>
    <col min="3" max="3" width="40.54296875" style="17" customWidth="1"/>
    <col min="4" max="4" width="12.90625" style="1" customWidth="1"/>
    <col min="5" max="20" width="14.54296875" style="9" customWidth="1"/>
    <col min="21" max="16384" width="11.453125" style="2"/>
  </cols>
  <sheetData>
    <row r="1" spans="2:25" x14ac:dyDescent="0.3">
      <c r="C1" s="1"/>
      <c r="D1" s="9"/>
      <c r="N1" s="1"/>
      <c r="O1" s="1"/>
      <c r="P1" s="2"/>
      <c r="Q1" s="2"/>
      <c r="R1" s="2"/>
      <c r="S1" s="2"/>
      <c r="T1" s="2"/>
    </row>
    <row r="2" spans="2:25" x14ac:dyDescent="0.3">
      <c r="P2" s="2"/>
      <c r="Q2" s="2"/>
      <c r="R2" s="2"/>
      <c r="S2" s="2"/>
      <c r="T2" s="2"/>
    </row>
    <row r="3" spans="2:25" x14ac:dyDescent="0.3">
      <c r="C3" s="62" t="s">
        <v>970</v>
      </c>
      <c r="L3" s="2"/>
      <c r="M3" s="2"/>
      <c r="N3" s="2"/>
      <c r="O3" s="2"/>
      <c r="P3" s="2"/>
      <c r="Q3" s="2"/>
      <c r="R3" s="2"/>
      <c r="S3" s="2"/>
      <c r="T3" s="2"/>
    </row>
    <row r="4" spans="2:25" x14ac:dyDescent="0.3">
      <c r="C4" s="62"/>
      <c r="D4" s="282"/>
      <c r="E4" s="282"/>
      <c r="F4" s="282"/>
      <c r="G4" s="282"/>
      <c r="H4" s="282"/>
      <c r="I4" s="282"/>
      <c r="J4" s="282"/>
      <c r="K4" s="282"/>
      <c r="L4" s="282"/>
      <c r="M4" s="282"/>
      <c r="N4" s="282"/>
      <c r="O4" s="282"/>
      <c r="P4" s="282"/>
      <c r="Q4" s="282"/>
      <c r="R4" s="282"/>
      <c r="S4" s="282"/>
      <c r="T4" s="282"/>
    </row>
    <row r="5" spans="2:25" ht="25.65" customHeight="1" x14ac:dyDescent="0.3">
      <c r="C5" s="409" t="s">
        <v>549</v>
      </c>
      <c r="D5" s="460" t="s">
        <v>550</v>
      </c>
      <c r="E5" s="461"/>
      <c r="F5" s="461"/>
      <c r="G5" s="461"/>
      <c r="H5" s="461"/>
      <c r="I5" s="461"/>
      <c r="J5" s="461"/>
      <c r="K5" s="461"/>
      <c r="L5" s="461"/>
      <c r="M5" s="461"/>
      <c r="N5" s="461"/>
      <c r="O5" s="461"/>
      <c r="P5" s="461"/>
      <c r="Q5" s="461"/>
      <c r="R5" s="461"/>
      <c r="S5" s="461"/>
      <c r="T5" s="461"/>
    </row>
    <row r="6" spans="2:25" ht="63.65" customHeight="1" x14ac:dyDescent="0.3">
      <c r="C6" s="409"/>
      <c r="D6" s="44" t="s">
        <v>50</v>
      </c>
      <c r="E6" s="181" t="s">
        <v>219</v>
      </c>
      <c r="F6" s="181" t="s">
        <v>225</v>
      </c>
      <c r="G6" s="181" t="s">
        <v>229</v>
      </c>
      <c r="H6" s="181" t="s">
        <v>237</v>
      </c>
      <c r="I6" s="181" t="s">
        <v>241</v>
      </c>
      <c r="J6" s="181" t="s">
        <v>244</v>
      </c>
      <c r="K6" s="181" t="s">
        <v>248</v>
      </c>
      <c r="L6" s="181" t="s">
        <v>343</v>
      </c>
      <c r="M6" s="181" t="s">
        <v>251</v>
      </c>
      <c r="N6" s="181" t="s">
        <v>351</v>
      </c>
      <c r="O6" s="181" t="s">
        <v>254</v>
      </c>
      <c r="P6" s="181" t="s">
        <v>257</v>
      </c>
      <c r="Q6" s="181" t="s">
        <v>263</v>
      </c>
      <c r="R6" s="181" t="s">
        <v>266</v>
      </c>
      <c r="S6" s="181" t="s">
        <v>275</v>
      </c>
      <c r="T6" s="181" t="s">
        <v>286</v>
      </c>
    </row>
    <row r="7" spans="2:25" ht="15" customHeight="1" x14ac:dyDescent="0.3">
      <c r="B7" s="281"/>
      <c r="C7" s="165" t="s">
        <v>50</v>
      </c>
      <c r="D7" s="338">
        <v>60287694.700152062</v>
      </c>
      <c r="E7" s="338">
        <v>428846.61119974457</v>
      </c>
      <c r="F7" s="338">
        <v>1028182.50056549</v>
      </c>
      <c r="G7" s="338">
        <v>1989444.3659073585</v>
      </c>
      <c r="H7" s="338">
        <v>1276316.83041383</v>
      </c>
      <c r="I7" s="338">
        <v>3825235.5505942674</v>
      </c>
      <c r="J7" s="338">
        <v>12149095.643138029</v>
      </c>
      <c r="K7" s="338">
        <v>9920537.920498142</v>
      </c>
      <c r="L7" s="338">
        <v>5622903.6915737642</v>
      </c>
      <c r="M7" s="338">
        <v>4948332.3852586159</v>
      </c>
      <c r="N7" s="338">
        <v>2601273.6000627931</v>
      </c>
      <c r="O7" s="338">
        <v>4836356.1909403605</v>
      </c>
      <c r="P7" s="338">
        <v>4618899.5240797848</v>
      </c>
      <c r="Q7" s="338">
        <v>2409616.1530715344</v>
      </c>
      <c r="R7" s="338">
        <v>3738291.3509866782</v>
      </c>
      <c r="S7" s="338">
        <v>417815.15052084997</v>
      </c>
      <c r="T7" s="338">
        <v>476547.23134082207</v>
      </c>
      <c r="U7" s="65"/>
      <c r="V7" s="65"/>
      <c r="W7" s="65"/>
      <c r="X7" s="65"/>
      <c r="Y7" s="65"/>
    </row>
    <row r="8" spans="2:25" s="65" customFormat="1" ht="15" customHeight="1" x14ac:dyDescent="0.3">
      <c r="B8" s="281"/>
      <c r="C8" s="75" t="s">
        <v>219</v>
      </c>
      <c r="D8" s="74">
        <v>388293.00510680588</v>
      </c>
      <c r="E8" s="76">
        <v>75452.517750739993</v>
      </c>
      <c r="F8" s="76">
        <v>127305.60970687799</v>
      </c>
      <c r="G8" s="76">
        <v>52060.4539084434</v>
      </c>
      <c r="H8" s="76">
        <v>5770.7060856819098</v>
      </c>
      <c r="I8" s="76">
        <v>14596.1986043453</v>
      </c>
      <c r="J8" s="76">
        <v>11989.5922837257</v>
      </c>
      <c r="K8" s="76">
        <v>70772.656460404396</v>
      </c>
      <c r="L8" s="76">
        <v>4408.1454211473401</v>
      </c>
      <c r="M8" s="76">
        <v>5128.52709388732</v>
      </c>
      <c r="N8" s="76">
        <v>2733.1106495857198</v>
      </c>
      <c r="O8" s="76">
        <v>6069.4350016117096</v>
      </c>
      <c r="P8" s="76">
        <v>4380.3231937885203</v>
      </c>
      <c r="Q8" s="76">
        <v>2513.1191263198798</v>
      </c>
      <c r="R8" s="76">
        <v>3871.7158600091898</v>
      </c>
      <c r="S8" s="76">
        <v>505.532962560653</v>
      </c>
      <c r="T8" s="76">
        <v>735.36099767684902</v>
      </c>
    </row>
    <row r="9" spans="2:25" s="67" customFormat="1" ht="15" customHeight="1" x14ac:dyDescent="0.3">
      <c r="B9" s="281"/>
      <c r="C9" s="75" t="s">
        <v>225</v>
      </c>
      <c r="D9" s="74">
        <v>884343.54965281324</v>
      </c>
      <c r="E9" s="76">
        <v>133856.80677187399</v>
      </c>
      <c r="F9" s="76">
        <v>304004.18553686101</v>
      </c>
      <c r="G9" s="76">
        <v>138956.11288547501</v>
      </c>
      <c r="H9" s="76">
        <v>15548.377415299399</v>
      </c>
      <c r="I9" s="76">
        <v>35576.149415731401</v>
      </c>
      <c r="J9" s="76">
        <v>34043.849032163598</v>
      </c>
      <c r="K9" s="76">
        <v>155025.28707897599</v>
      </c>
      <c r="L9" s="76">
        <v>8842.3966143131202</v>
      </c>
      <c r="M9" s="76">
        <v>9691.32572722435</v>
      </c>
      <c r="N9" s="76">
        <v>5449.2224386930402</v>
      </c>
      <c r="O9" s="76">
        <v>18327.576126337</v>
      </c>
      <c r="P9" s="76">
        <v>9874.9637916088104</v>
      </c>
      <c r="Q9" s="76">
        <v>4531.3936839103699</v>
      </c>
      <c r="R9" s="76">
        <v>7979.1995065212204</v>
      </c>
      <c r="S9" s="76">
        <v>858.34878897666897</v>
      </c>
      <c r="T9" s="76">
        <v>1778.3548388481099</v>
      </c>
      <c r="U9" s="65"/>
      <c r="V9" s="65"/>
      <c r="W9" s="65"/>
      <c r="X9" s="65"/>
      <c r="Y9" s="65"/>
    </row>
    <row r="10" spans="2:25" s="67" customFormat="1" ht="15" customHeight="1" x14ac:dyDescent="0.3">
      <c r="B10" s="281"/>
      <c r="C10" s="75" t="s">
        <v>229</v>
      </c>
      <c r="D10" s="74">
        <v>2103290.0816650367</v>
      </c>
      <c r="E10" s="76">
        <v>83026.061175704002</v>
      </c>
      <c r="F10" s="76">
        <v>250732.90603136999</v>
      </c>
      <c r="G10" s="76">
        <v>942681.90391456999</v>
      </c>
      <c r="H10" s="76">
        <v>104853.851089954</v>
      </c>
      <c r="I10" s="76">
        <v>202364.19085395301</v>
      </c>
      <c r="J10" s="76">
        <v>79115.281938671993</v>
      </c>
      <c r="K10" s="76">
        <v>298116.832002401</v>
      </c>
      <c r="L10" s="76">
        <v>18898.852563857999</v>
      </c>
      <c r="M10" s="76">
        <v>20384.827199578202</v>
      </c>
      <c r="N10" s="76">
        <v>11744.7497012615</v>
      </c>
      <c r="O10" s="76">
        <v>37422.210588574402</v>
      </c>
      <c r="P10" s="76">
        <v>21822.715872049299</v>
      </c>
      <c r="Q10" s="76">
        <v>9719.1311974525397</v>
      </c>
      <c r="R10" s="76">
        <v>16966.6320648193</v>
      </c>
      <c r="S10" s="76">
        <v>2090.53965663909</v>
      </c>
      <c r="T10" s="76">
        <v>3349.3958141803701</v>
      </c>
      <c r="U10" s="65"/>
      <c r="V10" s="65"/>
      <c r="W10" s="65"/>
      <c r="X10" s="65"/>
      <c r="Y10" s="65"/>
    </row>
    <row r="11" spans="2:25" s="67" customFormat="1" ht="15" customHeight="1" x14ac:dyDescent="0.3">
      <c r="B11" s="281"/>
      <c r="C11" s="75" t="s">
        <v>237</v>
      </c>
      <c r="D11" s="74">
        <v>1257370.8661320189</v>
      </c>
      <c r="E11" s="76">
        <v>5682.6455826759302</v>
      </c>
      <c r="F11" s="76">
        <v>15513.910233020701</v>
      </c>
      <c r="G11" s="76">
        <v>81007.719168782205</v>
      </c>
      <c r="H11" s="76">
        <v>587974.71742415405</v>
      </c>
      <c r="I11" s="76">
        <v>314676.50284445198</v>
      </c>
      <c r="J11" s="76">
        <v>57677.038898587198</v>
      </c>
      <c r="K11" s="76">
        <v>141114.20705282601</v>
      </c>
      <c r="L11" s="76">
        <v>10032.448717594099</v>
      </c>
      <c r="M11" s="76">
        <v>8589.8432564735394</v>
      </c>
      <c r="N11" s="76">
        <v>4176.9847346544202</v>
      </c>
      <c r="O11" s="76">
        <v>11037.6565282344</v>
      </c>
      <c r="P11" s="76">
        <v>8222.5212140083295</v>
      </c>
      <c r="Q11" s="76">
        <v>3967.82029640674</v>
      </c>
      <c r="R11" s="76">
        <v>5960.2347620725604</v>
      </c>
      <c r="S11" s="76">
        <v>719.43881237506798</v>
      </c>
      <c r="T11" s="76">
        <v>1017.1766057014401</v>
      </c>
      <c r="U11" s="65"/>
      <c r="V11" s="65"/>
      <c r="W11" s="65"/>
      <c r="X11" s="65"/>
      <c r="Y11" s="65"/>
    </row>
    <row r="12" spans="2:25" s="67" customFormat="1" ht="15" customHeight="1" x14ac:dyDescent="0.3">
      <c r="B12" s="281"/>
      <c r="C12" s="75" t="s">
        <v>241</v>
      </c>
      <c r="D12" s="74">
        <v>2461942.2382920962</v>
      </c>
      <c r="E12" s="76">
        <v>10091.1881555318</v>
      </c>
      <c r="F12" s="76">
        <v>32612.1279087066</v>
      </c>
      <c r="G12" s="76">
        <v>130145.74642419801</v>
      </c>
      <c r="H12" s="76">
        <v>224353.644929528</v>
      </c>
      <c r="I12" s="76">
        <v>1182701.6076939099</v>
      </c>
      <c r="J12" s="76">
        <v>240438.928096652</v>
      </c>
      <c r="K12" s="76">
        <v>484208.55595469399</v>
      </c>
      <c r="L12" s="76">
        <v>34280.845298171</v>
      </c>
      <c r="M12" s="76">
        <v>24244.673834204601</v>
      </c>
      <c r="N12" s="76">
        <v>11325.816653370801</v>
      </c>
      <c r="O12" s="76">
        <v>22093.024131655598</v>
      </c>
      <c r="P12" s="76">
        <v>22363.9189049005</v>
      </c>
      <c r="Q12" s="76">
        <v>11651.478161334901</v>
      </c>
      <c r="R12" s="76">
        <v>23883.336270928299</v>
      </c>
      <c r="S12" s="76">
        <v>3552.0773730278001</v>
      </c>
      <c r="T12" s="76">
        <v>3995.2685012817301</v>
      </c>
      <c r="U12" s="65"/>
      <c r="V12" s="65"/>
      <c r="W12" s="65"/>
      <c r="X12" s="65"/>
      <c r="Y12" s="65"/>
    </row>
    <row r="13" spans="2:25" s="67" customFormat="1" ht="15" customHeight="1" x14ac:dyDescent="0.3">
      <c r="B13" s="281"/>
      <c r="C13" s="75" t="s">
        <v>244</v>
      </c>
      <c r="D13" s="74">
        <v>5171315.2319892542</v>
      </c>
      <c r="E13" s="76">
        <v>16177.2238105535</v>
      </c>
      <c r="F13" s="76">
        <v>43614.015931606198</v>
      </c>
      <c r="G13" s="76">
        <v>93912.840859770702</v>
      </c>
      <c r="H13" s="76">
        <v>66312.200698494897</v>
      </c>
      <c r="I13" s="76">
        <v>416791.41077732999</v>
      </c>
      <c r="J13" s="76">
        <v>1150117.48013734</v>
      </c>
      <c r="K13" s="76">
        <v>2355622.7104519601</v>
      </c>
      <c r="L13" s="76">
        <v>318655.82071983803</v>
      </c>
      <c r="M13" s="76">
        <v>161526.19124531699</v>
      </c>
      <c r="N13" s="76">
        <v>62121.574902772903</v>
      </c>
      <c r="O13" s="76">
        <v>143217.957930326</v>
      </c>
      <c r="P13" s="76">
        <v>115443.03109931901</v>
      </c>
      <c r="Q13" s="76">
        <v>64213.353737950303</v>
      </c>
      <c r="R13" s="76">
        <v>119945.949511289</v>
      </c>
      <c r="S13" s="76">
        <v>16599.517485022501</v>
      </c>
      <c r="T13" s="76">
        <v>27043.952690362901</v>
      </c>
      <c r="U13" s="65"/>
      <c r="V13" s="65"/>
      <c r="W13" s="65"/>
      <c r="X13" s="65"/>
      <c r="Y13" s="65"/>
    </row>
    <row r="14" spans="2:25" s="67" customFormat="1" ht="15" customHeight="1" x14ac:dyDescent="0.3">
      <c r="B14" s="281"/>
      <c r="C14" s="75" t="s">
        <v>248</v>
      </c>
      <c r="D14" s="74">
        <v>24369055.523317661</v>
      </c>
      <c r="E14" s="76">
        <v>79994.766687044103</v>
      </c>
      <c r="F14" s="76">
        <v>174081.184355937</v>
      </c>
      <c r="G14" s="76">
        <v>392718.62129025499</v>
      </c>
      <c r="H14" s="76">
        <v>202449.10877384001</v>
      </c>
      <c r="I14" s="76">
        <v>1443064.5873666401</v>
      </c>
      <c r="J14" s="76">
        <v>9643754.3647354692</v>
      </c>
      <c r="K14" s="76">
        <v>2150186.5860585198</v>
      </c>
      <c r="L14" s="76">
        <v>3594608.1829449199</v>
      </c>
      <c r="M14" s="76">
        <v>2182514.62132699</v>
      </c>
      <c r="N14" s="76">
        <v>766331.11871308903</v>
      </c>
      <c r="O14" s="76">
        <v>1035804.47148882</v>
      </c>
      <c r="P14" s="76">
        <v>1189916.1293486301</v>
      </c>
      <c r="Q14" s="76">
        <v>584267.23783136799</v>
      </c>
      <c r="R14" s="76">
        <v>741605.38082977897</v>
      </c>
      <c r="S14" s="76">
        <v>76127.072737385606</v>
      </c>
      <c r="T14" s="76">
        <v>111632.088828978</v>
      </c>
      <c r="U14" s="65"/>
      <c r="V14" s="65"/>
      <c r="W14" s="65"/>
      <c r="X14" s="65"/>
      <c r="Y14" s="65"/>
    </row>
    <row r="15" spans="2:25" s="67" customFormat="1" ht="15" customHeight="1" x14ac:dyDescent="0.3">
      <c r="B15" s="281"/>
      <c r="C15" s="75" t="s">
        <v>343</v>
      </c>
      <c r="D15" s="74">
        <v>3474308.5705042952</v>
      </c>
      <c r="E15" s="76">
        <v>4667.4236359596198</v>
      </c>
      <c r="F15" s="76">
        <v>13725.199485659599</v>
      </c>
      <c r="G15" s="76">
        <v>28170.192514061899</v>
      </c>
      <c r="H15" s="76">
        <v>18467.453199982599</v>
      </c>
      <c r="I15" s="76">
        <v>78216.314780115994</v>
      </c>
      <c r="J15" s="76">
        <v>404512.20699059899</v>
      </c>
      <c r="K15" s="76">
        <v>1256766.6781151199</v>
      </c>
      <c r="L15" s="76">
        <v>944699.04889404704</v>
      </c>
      <c r="M15" s="76">
        <v>346141.19450104202</v>
      </c>
      <c r="N15" s="76">
        <v>71425.285920977505</v>
      </c>
      <c r="O15" s="76">
        <v>91881.005773425102</v>
      </c>
      <c r="P15" s="76">
        <v>100890.19971311001</v>
      </c>
      <c r="Q15" s="76">
        <v>42445.730684399598</v>
      </c>
      <c r="R15" s="76">
        <v>60279.976243019097</v>
      </c>
      <c r="S15" s="76">
        <v>5738.3703565597498</v>
      </c>
      <c r="T15" s="76">
        <v>6282.2896962165796</v>
      </c>
      <c r="U15" s="65"/>
      <c r="V15" s="65"/>
      <c r="W15" s="65"/>
      <c r="X15" s="65"/>
      <c r="Y15" s="65"/>
    </row>
    <row r="16" spans="2:25" s="67" customFormat="1" ht="15" customHeight="1" x14ac:dyDescent="0.3">
      <c r="B16" s="281"/>
      <c r="C16" s="75" t="s">
        <v>251</v>
      </c>
      <c r="D16" s="74">
        <v>3671833.2505764901</v>
      </c>
      <c r="E16" s="76">
        <v>4646.8713464736902</v>
      </c>
      <c r="F16" s="76">
        <v>12042.2170531749</v>
      </c>
      <c r="G16" s="76">
        <v>24865.5244456529</v>
      </c>
      <c r="H16" s="76">
        <v>11478.5156770944</v>
      </c>
      <c r="I16" s="76">
        <v>41188.756783842997</v>
      </c>
      <c r="J16" s="76">
        <v>158111.98590147501</v>
      </c>
      <c r="K16" s="76">
        <v>855832.91293799796</v>
      </c>
      <c r="L16" s="76">
        <v>399493.29483878601</v>
      </c>
      <c r="M16" s="76">
        <v>1539502.63073134</v>
      </c>
      <c r="N16" s="76">
        <v>190210.427543044</v>
      </c>
      <c r="O16" s="76">
        <v>199880.77084672399</v>
      </c>
      <c r="P16" s="76">
        <v>111610.960790157</v>
      </c>
      <c r="Q16" s="76">
        <v>48125.635156273798</v>
      </c>
      <c r="R16" s="76">
        <v>63650.192998170802</v>
      </c>
      <c r="S16" s="76">
        <v>5589.4778389930698</v>
      </c>
      <c r="T16" s="76">
        <v>5603.0756872892298</v>
      </c>
      <c r="U16" s="65"/>
      <c r="V16" s="65"/>
      <c r="W16" s="65"/>
      <c r="X16" s="65"/>
      <c r="Y16" s="65"/>
    </row>
    <row r="17" spans="2:25" s="67" customFormat="1" ht="15" customHeight="1" x14ac:dyDescent="0.3">
      <c r="B17" s="281"/>
      <c r="C17" s="75" t="s">
        <v>351</v>
      </c>
      <c r="D17" s="74">
        <v>1545722.4956009362</v>
      </c>
      <c r="E17" s="76">
        <v>2032.4183989763201</v>
      </c>
      <c r="F17" s="76">
        <v>6877.6905559301304</v>
      </c>
      <c r="G17" s="76">
        <v>12611.737214803699</v>
      </c>
      <c r="H17" s="76">
        <v>5240.6492179632096</v>
      </c>
      <c r="I17" s="76">
        <v>12767.0203430652</v>
      </c>
      <c r="J17" s="76">
        <v>42311.208762526498</v>
      </c>
      <c r="K17" s="76">
        <v>278495.00309085799</v>
      </c>
      <c r="L17" s="76">
        <v>56506.745716094898</v>
      </c>
      <c r="M17" s="76">
        <v>203224.76684176899</v>
      </c>
      <c r="N17" s="76">
        <v>274942.03276729502</v>
      </c>
      <c r="O17" s="76">
        <v>474355.04908144398</v>
      </c>
      <c r="P17" s="76">
        <v>92398.6978634595</v>
      </c>
      <c r="Q17" s="76">
        <v>37752.095987796703</v>
      </c>
      <c r="R17" s="76">
        <v>40118.857938766399</v>
      </c>
      <c r="S17" s="76">
        <v>3164.55204176902</v>
      </c>
      <c r="T17" s="76">
        <v>2923.96977841854</v>
      </c>
      <c r="U17" s="65"/>
      <c r="V17" s="65"/>
      <c r="W17" s="65"/>
      <c r="X17" s="65"/>
      <c r="Y17" s="65"/>
    </row>
    <row r="18" spans="2:25" s="67" customFormat="1" ht="15" customHeight="1" x14ac:dyDescent="0.3">
      <c r="B18" s="281"/>
      <c r="C18" s="75" t="s">
        <v>254</v>
      </c>
      <c r="D18" s="74">
        <v>5874695.0196112292</v>
      </c>
      <c r="E18" s="76">
        <v>5886.6866033077204</v>
      </c>
      <c r="F18" s="76">
        <v>31050.7074339389</v>
      </c>
      <c r="G18" s="76">
        <v>62868.915560841502</v>
      </c>
      <c r="H18" s="76">
        <v>22344.590715765898</v>
      </c>
      <c r="I18" s="76">
        <v>40006.459644675197</v>
      </c>
      <c r="J18" s="76">
        <v>154828.88751864401</v>
      </c>
      <c r="K18" s="76">
        <v>773624.436154961</v>
      </c>
      <c r="L18" s="76">
        <v>117278.581425786</v>
      </c>
      <c r="M18" s="76">
        <v>307799.27335762902</v>
      </c>
      <c r="N18" s="76">
        <v>1082967.0313643201</v>
      </c>
      <c r="O18" s="76">
        <v>2242377.6539350701</v>
      </c>
      <c r="P18" s="76">
        <v>624141.21109282901</v>
      </c>
      <c r="Q18" s="76">
        <v>183533.61929559699</v>
      </c>
      <c r="R18" s="76">
        <v>196127.98631203099</v>
      </c>
      <c r="S18" s="76">
        <v>14844.297430753701</v>
      </c>
      <c r="T18" s="76">
        <v>15014.6817650795</v>
      </c>
      <c r="U18" s="65"/>
      <c r="V18" s="65"/>
      <c r="W18" s="65"/>
      <c r="X18" s="65"/>
      <c r="Y18" s="65"/>
    </row>
    <row r="19" spans="2:25" s="67" customFormat="1" ht="15" customHeight="1" x14ac:dyDescent="0.3">
      <c r="B19" s="281"/>
      <c r="C19" s="75" t="s">
        <v>257</v>
      </c>
      <c r="D19" s="74">
        <v>3680174.4108081977</v>
      </c>
      <c r="E19" s="76">
        <v>2739.0042915344202</v>
      </c>
      <c r="F19" s="76">
        <v>7844.7199842929804</v>
      </c>
      <c r="G19" s="76">
        <v>14839.854228734899</v>
      </c>
      <c r="H19" s="76">
        <v>5842.9079072475397</v>
      </c>
      <c r="I19" s="76">
        <v>16914.033109426498</v>
      </c>
      <c r="J19" s="76">
        <v>56053.666294574701</v>
      </c>
      <c r="K19" s="76">
        <v>479845.790437221</v>
      </c>
      <c r="L19" s="76">
        <v>53539.011270642201</v>
      </c>
      <c r="M19" s="76">
        <v>71512.341629385905</v>
      </c>
      <c r="N19" s="76">
        <v>69225.235077023506</v>
      </c>
      <c r="O19" s="76">
        <v>372842.26585066301</v>
      </c>
      <c r="P19" s="76">
        <v>1856989.2249680699</v>
      </c>
      <c r="Q19" s="76">
        <v>427323.89797460998</v>
      </c>
      <c r="R19" s="76">
        <v>220542.959400653</v>
      </c>
      <c r="S19" s="76">
        <v>14703.119203448299</v>
      </c>
      <c r="T19" s="76">
        <v>9416.3791806697809</v>
      </c>
      <c r="U19" s="65"/>
      <c r="V19" s="65"/>
      <c r="W19" s="65"/>
      <c r="X19" s="65"/>
      <c r="Y19" s="65"/>
    </row>
    <row r="20" spans="2:25" s="67" customFormat="1" ht="15" customHeight="1" x14ac:dyDescent="0.3">
      <c r="B20" s="281"/>
      <c r="C20" s="75" t="s">
        <v>263</v>
      </c>
      <c r="D20" s="74">
        <v>1413530.7979358423</v>
      </c>
      <c r="E20" s="76">
        <v>1294.9196079969399</v>
      </c>
      <c r="F20" s="76">
        <v>2583.84853625297</v>
      </c>
      <c r="G20" s="76">
        <v>4875.98871386051</v>
      </c>
      <c r="H20" s="76">
        <v>1921.11890101432</v>
      </c>
      <c r="I20" s="76">
        <v>6875.6861082315399</v>
      </c>
      <c r="J20" s="76">
        <v>24787.212611675201</v>
      </c>
      <c r="K20" s="76">
        <v>170685.755787134</v>
      </c>
      <c r="L20" s="76">
        <v>21497.365353822701</v>
      </c>
      <c r="M20" s="76">
        <v>21225.946186423302</v>
      </c>
      <c r="N20" s="76">
        <v>15938.311751007999</v>
      </c>
      <c r="O20" s="76">
        <v>56022.954274535099</v>
      </c>
      <c r="P20" s="76">
        <v>225490.43071460701</v>
      </c>
      <c r="Q20" s="76">
        <v>583617.42596769298</v>
      </c>
      <c r="R20" s="76">
        <v>260684.08635234801</v>
      </c>
      <c r="S20" s="76">
        <v>9362.2804012298493</v>
      </c>
      <c r="T20" s="76">
        <v>6667.4666680097498</v>
      </c>
      <c r="U20" s="65"/>
      <c r="V20" s="65"/>
      <c r="W20" s="65"/>
      <c r="X20" s="65"/>
      <c r="Y20" s="65"/>
    </row>
    <row r="21" spans="2:25" s="67" customFormat="1" ht="15" customHeight="1" x14ac:dyDescent="0.3">
      <c r="B21" s="281"/>
      <c r="C21" s="75" t="s">
        <v>266</v>
      </c>
      <c r="D21" s="74">
        <v>3264504.0861424124</v>
      </c>
      <c r="E21" s="76">
        <v>2375.4822726249599</v>
      </c>
      <c r="F21" s="76">
        <v>4293.3165532350504</v>
      </c>
      <c r="G21" s="76">
        <v>7506.6671668291001</v>
      </c>
      <c r="H21" s="76">
        <v>2868.1758768558502</v>
      </c>
      <c r="I21" s="76">
        <v>14258.910295248001</v>
      </c>
      <c r="J21" s="76">
        <v>61781.604941010402</v>
      </c>
      <c r="K21" s="76">
        <v>335976.36093521101</v>
      </c>
      <c r="L21" s="76">
        <v>35088.910246491403</v>
      </c>
      <c r="M21" s="76">
        <v>40744.379243135401</v>
      </c>
      <c r="N21" s="76">
        <v>28068.254845499901</v>
      </c>
      <c r="O21" s="76">
        <v>107929.55907642801</v>
      </c>
      <c r="P21" s="76">
        <v>216329.275962352</v>
      </c>
      <c r="Q21" s="76">
        <v>391958.67140269198</v>
      </c>
      <c r="R21" s="76">
        <v>1918222.1478139099</v>
      </c>
      <c r="S21" s="76">
        <v>65179.351897001201</v>
      </c>
      <c r="T21" s="76">
        <v>31923.0176138877</v>
      </c>
      <c r="U21" s="65"/>
      <c r="V21" s="65"/>
      <c r="W21" s="65"/>
      <c r="X21" s="65"/>
      <c r="Y21" s="65"/>
    </row>
    <row r="22" spans="2:25" s="67" customFormat="1" ht="15" customHeight="1" x14ac:dyDescent="0.3">
      <c r="B22" s="281"/>
      <c r="C22" s="75" t="s">
        <v>275</v>
      </c>
      <c r="D22" s="74">
        <v>306592.01413261774</v>
      </c>
      <c r="E22" s="76">
        <v>246.21194386482199</v>
      </c>
      <c r="F22" s="76">
        <v>580.18323028087605</v>
      </c>
      <c r="G22" s="76">
        <v>574.22815549373604</v>
      </c>
      <c r="H22" s="76">
        <v>266.73063945770201</v>
      </c>
      <c r="I22" s="76">
        <v>1391.409024477</v>
      </c>
      <c r="J22" s="76">
        <v>7668.1526668071701</v>
      </c>
      <c r="K22" s="76">
        <v>38163.415582775997</v>
      </c>
      <c r="L22" s="76">
        <v>1835.46848201751</v>
      </c>
      <c r="M22" s="76">
        <v>2330.4383223056702</v>
      </c>
      <c r="N22" s="76">
        <v>1908.1123352050699</v>
      </c>
      <c r="O22" s="76">
        <v>6652.9767478704398</v>
      </c>
      <c r="P22" s="76">
        <v>10005.403049230499</v>
      </c>
      <c r="Q22" s="76">
        <v>7188.7753541469501</v>
      </c>
      <c r="R22" s="76">
        <v>30458.302531480698</v>
      </c>
      <c r="S22" s="76">
        <v>195037.99167823701</v>
      </c>
      <c r="T22" s="76">
        <v>2284.2143889665599</v>
      </c>
      <c r="U22" s="65"/>
      <c r="V22" s="65"/>
      <c r="W22" s="65"/>
      <c r="X22" s="65"/>
      <c r="Y22" s="65"/>
    </row>
    <row r="23" spans="2:25" s="67" customFormat="1" ht="15" customHeight="1" x14ac:dyDescent="0.3">
      <c r="B23" s="281"/>
      <c r="C23" s="75" t="s">
        <v>286</v>
      </c>
      <c r="D23" s="74">
        <v>420723.55868434825</v>
      </c>
      <c r="E23" s="76">
        <v>676.383164882659</v>
      </c>
      <c r="F23" s="76">
        <v>1320.6780283451001</v>
      </c>
      <c r="G23" s="76">
        <v>1647.85945558548</v>
      </c>
      <c r="H23" s="76">
        <v>624.081861495971</v>
      </c>
      <c r="I23" s="76">
        <v>3846.3129488229702</v>
      </c>
      <c r="J23" s="76">
        <v>21904.1823281049</v>
      </c>
      <c r="K23" s="76">
        <v>76100.732397079395</v>
      </c>
      <c r="L23" s="76">
        <v>3238.57306623458</v>
      </c>
      <c r="M23" s="76">
        <v>3771.4047619104299</v>
      </c>
      <c r="N23" s="76">
        <v>2706.3306649923302</v>
      </c>
      <c r="O23" s="76">
        <v>10441.6235586404</v>
      </c>
      <c r="P23" s="76">
        <v>9020.5165016651099</v>
      </c>
      <c r="Q23" s="76">
        <v>6806.7672135829898</v>
      </c>
      <c r="R23" s="76">
        <v>27994.392590880299</v>
      </c>
      <c r="S23" s="76">
        <v>3743.1818568706499</v>
      </c>
      <c r="T23" s="76">
        <v>246880.538285255</v>
      </c>
      <c r="U23" s="65"/>
      <c r="V23" s="65"/>
      <c r="W23" s="65"/>
      <c r="X23" s="65"/>
      <c r="Y23" s="65"/>
    </row>
    <row r="24" spans="2:25" s="67" customFormat="1" ht="15" customHeight="1" thickBot="1" x14ac:dyDescent="0.35">
      <c r="B24" s="135"/>
      <c r="C24" s="196"/>
      <c r="D24" s="197"/>
      <c r="E24" s="198"/>
      <c r="F24" s="198"/>
      <c r="G24" s="198"/>
      <c r="H24" s="198"/>
      <c r="I24" s="198"/>
      <c r="J24" s="198"/>
      <c r="K24" s="198"/>
      <c r="L24" s="197"/>
      <c r="M24" s="197"/>
      <c r="N24" s="197"/>
      <c r="O24" s="197"/>
      <c r="P24" s="197"/>
      <c r="Q24" s="197"/>
      <c r="R24" s="197"/>
      <c r="S24" s="197"/>
      <c r="T24" s="197"/>
      <c r="U24" s="65"/>
      <c r="V24" s="65"/>
      <c r="W24" s="65"/>
      <c r="X24" s="65"/>
      <c r="Y24" s="65"/>
    </row>
    <row r="25" spans="2:25" s="67" customFormat="1" ht="15" customHeight="1" x14ac:dyDescent="0.3">
      <c r="C25" s="178"/>
      <c r="D25" s="199"/>
      <c r="E25" s="200"/>
      <c r="F25" s="200"/>
      <c r="G25" s="200"/>
      <c r="H25" s="200"/>
      <c r="I25" s="200"/>
      <c r="J25" s="200"/>
      <c r="K25" s="200"/>
      <c r="L25" s="199"/>
      <c r="M25" s="199"/>
      <c r="N25" s="199"/>
      <c r="O25" s="199"/>
      <c r="P25" s="199"/>
      <c r="Q25" s="199"/>
      <c r="R25" s="199"/>
      <c r="S25" s="199"/>
      <c r="T25" s="199"/>
      <c r="U25" s="65"/>
      <c r="V25" s="65"/>
      <c r="W25" s="65"/>
      <c r="X25" s="65"/>
      <c r="Y25" s="65"/>
    </row>
    <row r="26" spans="2:25" s="67" customFormat="1" ht="15" customHeight="1" x14ac:dyDescent="0.3">
      <c r="C26" s="57" t="s">
        <v>1132</v>
      </c>
      <c r="D26" s="64"/>
      <c r="E26" s="194"/>
      <c r="F26" s="194"/>
      <c r="G26" s="194"/>
      <c r="H26" s="194"/>
      <c r="I26" s="194"/>
      <c r="J26" s="194"/>
      <c r="K26" s="194"/>
      <c r="L26" s="194"/>
      <c r="M26" s="194"/>
      <c r="N26" s="194"/>
      <c r="O26" s="194"/>
      <c r="P26" s="194"/>
      <c r="Q26" s="194"/>
      <c r="R26" s="194"/>
      <c r="S26" s="194"/>
      <c r="T26" s="194"/>
      <c r="U26" s="65"/>
      <c r="V26" s="65"/>
      <c r="W26" s="65"/>
      <c r="X26" s="65"/>
      <c r="Y26" s="65"/>
    </row>
    <row r="27" spans="2:25" s="67" customFormat="1" ht="15" customHeight="1" x14ac:dyDescent="0.3">
      <c r="C27" s="62" t="s">
        <v>1133</v>
      </c>
      <c r="D27" s="64"/>
      <c r="E27" s="194"/>
      <c r="F27" s="194"/>
      <c r="G27" s="194"/>
      <c r="H27" s="194"/>
      <c r="I27" s="194"/>
      <c r="J27" s="194"/>
      <c r="K27" s="194"/>
      <c r="L27" s="194"/>
      <c r="M27" s="194"/>
      <c r="N27" s="194"/>
      <c r="O27" s="194"/>
      <c r="P27" s="194"/>
      <c r="Q27" s="194"/>
      <c r="R27" s="194"/>
      <c r="S27" s="194"/>
      <c r="T27" s="194"/>
      <c r="U27" s="65"/>
      <c r="V27" s="65"/>
      <c r="W27" s="65"/>
      <c r="X27" s="65"/>
      <c r="Y27" s="65"/>
    </row>
    <row r="28" spans="2:25" s="67" customFormat="1" ht="15" customHeight="1" x14ac:dyDescent="0.3">
      <c r="C28" s="62" t="s">
        <v>1193</v>
      </c>
      <c r="D28" s="64"/>
      <c r="E28" s="194"/>
      <c r="F28" s="194"/>
      <c r="G28" s="194"/>
      <c r="H28" s="194"/>
      <c r="I28" s="194"/>
      <c r="J28" s="194"/>
      <c r="K28" s="194"/>
      <c r="L28" s="194"/>
      <c r="M28" s="194"/>
      <c r="N28" s="194"/>
      <c r="O28" s="194"/>
      <c r="P28" s="194"/>
      <c r="Q28" s="194"/>
      <c r="R28" s="194"/>
      <c r="S28" s="194"/>
      <c r="T28" s="194"/>
      <c r="U28" s="65"/>
      <c r="V28" s="65"/>
      <c r="W28" s="65"/>
      <c r="X28" s="65"/>
      <c r="Y28" s="65"/>
    </row>
    <row r="29" spans="2:25" s="67" customFormat="1" ht="15" customHeight="1" x14ac:dyDescent="0.3">
      <c r="C29" s="105" t="s">
        <v>1135</v>
      </c>
      <c r="D29" s="64"/>
      <c r="E29" s="194"/>
      <c r="F29" s="194"/>
      <c r="G29" s="194"/>
      <c r="H29" s="194"/>
      <c r="I29" s="194"/>
      <c r="J29" s="194"/>
      <c r="K29" s="194"/>
      <c r="L29" s="194"/>
      <c r="M29" s="194"/>
      <c r="N29" s="194"/>
      <c r="O29" s="194"/>
      <c r="P29" s="194"/>
      <c r="Q29" s="194"/>
      <c r="R29" s="194"/>
      <c r="S29" s="194"/>
      <c r="T29" s="194"/>
      <c r="U29" s="65"/>
      <c r="V29" s="65"/>
      <c r="W29" s="65"/>
      <c r="X29" s="65"/>
      <c r="Y29" s="65"/>
    </row>
    <row r="30" spans="2:25" s="67" customFormat="1" ht="15" customHeight="1" x14ac:dyDescent="0.3">
      <c r="C30" s="105" t="s">
        <v>551</v>
      </c>
      <c r="D30" s="64"/>
      <c r="E30" s="194"/>
      <c r="F30" s="194"/>
      <c r="G30" s="194"/>
      <c r="H30" s="194"/>
      <c r="I30" s="194"/>
      <c r="J30" s="194"/>
      <c r="K30" s="194"/>
      <c r="L30" s="194"/>
      <c r="M30" s="194"/>
      <c r="N30" s="194"/>
      <c r="O30" s="194"/>
      <c r="P30" s="194"/>
      <c r="Q30" s="194"/>
      <c r="R30" s="194"/>
      <c r="S30" s="194"/>
      <c r="T30" s="194"/>
      <c r="U30" s="65"/>
      <c r="V30" s="65"/>
      <c r="W30" s="65"/>
      <c r="X30" s="65"/>
      <c r="Y30" s="65"/>
    </row>
    <row r="31" spans="2:25" s="67" customFormat="1" ht="15" customHeight="1" x14ac:dyDescent="0.3">
      <c r="C31" s="105" t="s">
        <v>1044</v>
      </c>
      <c r="D31" s="64"/>
      <c r="E31" s="194"/>
      <c r="F31" s="194"/>
      <c r="G31" s="194"/>
      <c r="H31" s="194"/>
      <c r="I31" s="194"/>
      <c r="J31" s="194"/>
      <c r="K31" s="194"/>
      <c r="L31" s="194"/>
      <c r="M31" s="194"/>
      <c r="N31" s="194"/>
      <c r="O31" s="194"/>
      <c r="P31" s="194"/>
      <c r="Q31" s="194"/>
      <c r="R31" s="194"/>
      <c r="S31" s="194"/>
      <c r="T31" s="194"/>
      <c r="U31" s="65"/>
      <c r="V31" s="65"/>
      <c r="W31" s="65"/>
      <c r="X31" s="65"/>
      <c r="Y31" s="65"/>
    </row>
    <row r="32" spans="2:25" s="67" customFormat="1" ht="15" customHeight="1" x14ac:dyDescent="0.3">
      <c r="B32" s="56"/>
      <c r="C32" s="195"/>
      <c r="D32" s="64"/>
      <c r="E32" s="194"/>
      <c r="F32" s="194"/>
      <c r="G32" s="194"/>
      <c r="H32" s="194"/>
      <c r="I32" s="194"/>
      <c r="J32" s="194"/>
      <c r="K32" s="194"/>
      <c r="L32" s="194"/>
      <c r="M32" s="194"/>
      <c r="N32" s="194"/>
      <c r="O32" s="194"/>
      <c r="P32" s="194"/>
      <c r="Q32" s="194"/>
      <c r="R32" s="194"/>
      <c r="S32" s="194"/>
      <c r="T32" s="194"/>
      <c r="U32" s="65"/>
      <c r="V32" s="65"/>
      <c r="W32" s="65"/>
      <c r="X32" s="65"/>
      <c r="Y32" s="65"/>
    </row>
    <row r="33" spans="1:25" s="67" customFormat="1" ht="15" customHeight="1" x14ac:dyDescent="0.3">
      <c r="B33" s="56"/>
      <c r="C33" s="195"/>
      <c r="D33" s="64"/>
      <c r="E33" s="194"/>
      <c r="F33" s="194"/>
      <c r="G33" s="194"/>
      <c r="H33" s="194"/>
      <c r="I33" s="194"/>
      <c r="J33" s="194"/>
      <c r="K33" s="194"/>
      <c r="L33" s="194"/>
      <c r="M33" s="194"/>
      <c r="N33" s="194"/>
      <c r="O33" s="194"/>
      <c r="P33" s="194"/>
      <c r="Q33" s="194"/>
      <c r="R33" s="194"/>
      <c r="S33" s="194"/>
      <c r="T33" s="194"/>
      <c r="U33" s="65"/>
      <c r="V33" s="65"/>
      <c r="W33" s="65"/>
      <c r="X33" s="65"/>
      <c r="Y33" s="65"/>
    </row>
    <row r="34" spans="1:25" s="56" customFormat="1" ht="15" customHeight="1" x14ac:dyDescent="0.3">
      <c r="A34" s="67"/>
      <c r="B34" s="67"/>
      <c r="C34" s="17"/>
      <c r="D34" s="1"/>
      <c r="E34" s="9"/>
      <c r="F34" s="9"/>
      <c r="G34" s="9"/>
      <c r="H34" s="9"/>
      <c r="I34" s="9"/>
      <c r="J34" s="9"/>
      <c r="K34" s="9"/>
      <c r="L34" s="9"/>
      <c r="M34" s="9"/>
      <c r="N34" s="9"/>
      <c r="O34" s="9"/>
      <c r="P34" s="9"/>
      <c r="Q34" s="9"/>
      <c r="R34" s="9"/>
      <c r="S34" s="9"/>
      <c r="T34" s="9"/>
    </row>
  </sheetData>
  <mergeCells count="2">
    <mergeCell ref="C5:C6"/>
    <mergeCell ref="D5:T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A39C4-BCAC-42F8-BF11-3351FAF1CF7E}">
  <dimension ref="B1:T31"/>
  <sheetViews>
    <sheetView zoomScaleNormal="100" workbookViewId="0"/>
  </sheetViews>
  <sheetFormatPr baseColWidth="10" defaultColWidth="11.453125" defaultRowHeight="13" x14ac:dyDescent="0.3"/>
  <cols>
    <col min="1" max="2" width="11.453125" style="2"/>
    <col min="3" max="3" width="45.54296875" style="17" customWidth="1"/>
    <col min="4" max="4" width="12.90625" style="1" customWidth="1"/>
    <col min="5" max="20" width="14.54296875" style="9" customWidth="1"/>
    <col min="21" max="16384" width="11.453125" style="2"/>
  </cols>
  <sheetData>
    <row r="1" spans="2:20" x14ac:dyDescent="0.3">
      <c r="C1" s="1"/>
      <c r="D1" s="9"/>
      <c r="N1" s="1"/>
      <c r="O1" s="1"/>
      <c r="P1" s="2"/>
      <c r="Q1" s="2"/>
      <c r="R1" s="2"/>
      <c r="S1" s="2"/>
      <c r="T1" s="2"/>
    </row>
    <row r="2" spans="2:20" x14ac:dyDescent="0.3">
      <c r="P2" s="2"/>
      <c r="Q2" s="2"/>
      <c r="R2" s="2"/>
      <c r="S2" s="2"/>
      <c r="T2" s="2"/>
    </row>
    <row r="3" spans="2:20" x14ac:dyDescent="0.3">
      <c r="C3" s="62" t="s">
        <v>971</v>
      </c>
      <c r="L3" s="2"/>
      <c r="M3" s="2"/>
      <c r="N3" s="2"/>
      <c r="O3" s="2"/>
      <c r="P3" s="2"/>
      <c r="Q3" s="2"/>
      <c r="R3" s="2"/>
      <c r="S3" s="2"/>
      <c r="T3" s="2"/>
    </row>
    <row r="4" spans="2:20" x14ac:dyDescent="0.3">
      <c r="C4" s="11"/>
      <c r="D4" s="282"/>
      <c r="E4" s="282"/>
      <c r="F4" s="282"/>
      <c r="G4" s="282"/>
      <c r="H4" s="282"/>
      <c r="I4" s="282"/>
      <c r="J4" s="282"/>
      <c r="K4" s="282"/>
      <c r="L4" s="282"/>
      <c r="M4" s="282"/>
      <c r="N4" s="282"/>
      <c r="O4" s="282"/>
      <c r="P4" s="282"/>
      <c r="Q4" s="282"/>
      <c r="R4" s="282"/>
      <c r="S4" s="282"/>
      <c r="T4" s="282"/>
    </row>
    <row r="5" spans="2:20" ht="17.399999999999999" customHeight="1" x14ac:dyDescent="0.3">
      <c r="C5" s="434" t="s">
        <v>549</v>
      </c>
      <c r="D5" s="460" t="s">
        <v>550</v>
      </c>
      <c r="E5" s="461"/>
      <c r="F5" s="461"/>
      <c r="G5" s="461"/>
      <c r="H5" s="461"/>
      <c r="I5" s="461"/>
      <c r="J5" s="461"/>
      <c r="K5" s="461"/>
      <c r="L5" s="461"/>
      <c r="M5" s="461"/>
      <c r="N5" s="461"/>
      <c r="O5" s="461"/>
      <c r="P5" s="461"/>
      <c r="Q5" s="461"/>
      <c r="R5" s="461"/>
      <c r="S5" s="461"/>
      <c r="T5" s="461"/>
    </row>
    <row r="6" spans="2:20" ht="52" x14ac:dyDescent="0.3">
      <c r="C6" s="409"/>
      <c r="D6" s="44" t="s">
        <v>50</v>
      </c>
      <c r="E6" s="181" t="s">
        <v>219</v>
      </c>
      <c r="F6" s="181" t="s">
        <v>225</v>
      </c>
      <c r="G6" s="181" t="s">
        <v>229</v>
      </c>
      <c r="H6" s="181" t="s">
        <v>237</v>
      </c>
      <c r="I6" s="181" t="s">
        <v>241</v>
      </c>
      <c r="J6" s="181" t="s">
        <v>244</v>
      </c>
      <c r="K6" s="181" t="s">
        <v>248</v>
      </c>
      <c r="L6" s="181" t="s">
        <v>343</v>
      </c>
      <c r="M6" s="181" t="s">
        <v>251</v>
      </c>
      <c r="N6" s="181" t="s">
        <v>351</v>
      </c>
      <c r="O6" s="181" t="s">
        <v>254</v>
      </c>
      <c r="P6" s="181" t="s">
        <v>257</v>
      </c>
      <c r="Q6" s="181" t="s">
        <v>263</v>
      </c>
      <c r="R6" s="181" t="s">
        <v>266</v>
      </c>
      <c r="S6" s="181" t="s">
        <v>275</v>
      </c>
      <c r="T6" s="181" t="s">
        <v>286</v>
      </c>
    </row>
    <row r="7" spans="2:20" s="65" customFormat="1" ht="15" customHeight="1" x14ac:dyDescent="0.3">
      <c r="B7" s="281"/>
      <c r="C7" s="165" t="s">
        <v>50</v>
      </c>
      <c r="D7" s="338">
        <v>35015754.152408943</v>
      </c>
      <c r="E7" s="338">
        <v>260672.00757249788</v>
      </c>
      <c r="F7" s="338">
        <v>586267.79171065183</v>
      </c>
      <c r="G7" s="338">
        <v>988259.27481042105</v>
      </c>
      <c r="H7" s="338">
        <v>623378.23465304438</v>
      </c>
      <c r="I7" s="338">
        <v>2364130.6085091373</v>
      </c>
      <c r="J7" s="338">
        <v>7098973.0212149927</v>
      </c>
      <c r="K7" s="338">
        <v>5959500.0053556152</v>
      </c>
      <c r="L7" s="338">
        <v>3232625.554195418</v>
      </c>
      <c r="M7" s="338">
        <v>2788664.271987333</v>
      </c>
      <c r="N7" s="338">
        <v>1461519.2314421013</v>
      </c>
      <c r="O7" s="338">
        <v>2618384.5311125331</v>
      </c>
      <c r="P7" s="338">
        <v>2788489.8061998379</v>
      </c>
      <c r="Q7" s="338">
        <v>1495133.497357233</v>
      </c>
      <c r="R7" s="338">
        <v>2204371.6795307202</v>
      </c>
      <c r="S7" s="338">
        <v>248986.11253878818</v>
      </c>
      <c r="T7" s="338">
        <v>296398.52421861212</v>
      </c>
    </row>
    <row r="8" spans="2:20" s="65" customFormat="1" ht="15" customHeight="1" x14ac:dyDescent="0.3">
      <c r="B8" s="281"/>
      <c r="C8" s="75" t="s">
        <v>219</v>
      </c>
      <c r="D8" s="74">
        <v>237210.47235107396</v>
      </c>
      <c r="E8" s="76">
        <v>32481.994988679799</v>
      </c>
      <c r="F8" s="76">
        <v>73166.155741810799</v>
      </c>
      <c r="G8" s="76">
        <v>27068.471343398</v>
      </c>
      <c r="H8" s="76">
        <v>4451.5090909004202</v>
      </c>
      <c r="I8" s="76">
        <v>12144.2938731908</v>
      </c>
      <c r="J8" s="76">
        <v>9663.0906980037598</v>
      </c>
      <c r="K8" s="76">
        <v>52617.214665412903</v>
      </c>
      <c r="L8" s="76">
        <v>3546.2464320659601</v>
      </c>
      <c r="M8" s="76">
        <v>3993.6258859634399</v>
      </c>
      <c r="N8" s="76">
        <v>2338.9149479866001</v>
      </c>
      <c r="O8" s="76">
        <v>4907.21395611763</v>
      </c>
      <c r="P8" s="76">
        <v>3854.4390242099698</v>
      </c>
      <c r="Q8" s="76">
        <v>2250.0150048732698</v>
      </c>
      <c r="R8" s="76">
        <v>3594.4330936670299</v>
      </c>
      <c r="S8" s="76">
        <v>432.81812238693198</v>
      </c>
      <c r="T8" s="76">
        <v>700.03548240661598</v>
      </c>
    </row>
    <row r="9" spans="2:20" s="65" customFormat="1" ht="15" customHeight="1" x14ac:dyDescent="0.3">
      <c r="B9" s="281"/>
      <c r="C9" s="75" t="s">
        <v>225</v>
      </c>
      <c r="D9" s="74">
        <v>491648.75157093868</v>
      </c>
      <c r="E9" s="76">
        <v>70618.392899989994</v>
      </c>
      <c r="F9" s="76">
        <v>126982.735025167</v>
      </c>
      <c r="G9" s="76">
        <v>71617.069138050007</v>
      </c>
      <c r="H9" s="76">
        <v>11554.4264806509</v>
      </c>
      <c r="I9" s="76">
        <v>26341.665832757899</v>
      </c>
      <c r="J9" s="76">
        <v>23900.216009616801</v>
      </c>
      <c r="K9" s="76">
        <v>108976.230127334</v>
      </c>
      <c r="L9" s="76">
        <v>6589.2116357087998</v>
      </c>
      <c r="M9" s="76">
        <v>6885.9320061206799</v>
      </c>
      <c r="N9" s="76">
        <v>4033.5975914001401</v>
      </c>
      <c r="O9" s="76">
        <v>12733.2608271837</v>
      </c>
      <c r="P9" s="76">
        <v>8237.8742130994797</v>
      </c>
      <c r="Q9" s="76">
        <v>3822.4661850929201</v>
      </c>
      <c r="R9" s="76">
        <v>7084.5727131366702</v>
      </c>
      <c r="S9" s="76">
        <v>741.851894378662</v>
      </c>
      <c r="T9" s="76">
        <v>1529.24899125099</v>
      </c>
    </row>
    <row r="10" spans="2:20" s="65" customFormat="1" ht="15" customHeight="1" x14ac:dyDescent="0.3">
      <c r="B10" s="281"/>
      <c r="C10" s="75" t="s">
        <v>229</v>
      </c>
      <c r="D10" s="74">
        <v>1157151.17800927</v>
      </c>
      <c r="E10" s="76">
        <v>50004.829927325198</v>
      </c>
      <c r="F10" s="76">
        <v>154254.60701382099</v>
      </c>
      <c r="G10" s="76">
        <v>400119.35603737802</v>
      </c>
      <c r="H10" s="76">
        <v>64712.456742644303</v>
      </c>
      <c r="I10" s="76">
        <v>132765.46648871899</v>
      </c>
      <c r="J10" s="76">
        <v>48963.5727872848</v>
      </c>
      <c r="K10" s="76">
        <v>203061.06785738401</v>
      </c>
      <c r="L10" s="76">
        <v>12780.950930237699</v>
      </c>
      <c r="M10" s="76">
        <v>13713.4332445859</v>
      </c>
      <c r="N10" s="76">
        <v>8249.6857889890598</v>
      </c>
      <c r="O10" s="76">
        <v>23792.031205058101</v>
      </c>
      <c r="P10" s="76">
        <v>16717.605792760802</v>
      </c>
      <c r="Q10" s="76">
        <v>8120.0667121410297</v>
      </c>
      <c r="R10" s="76">
        <v>14968.3021649122</v>
      </c>
      <c r="S10" s="76">
        <v>1890.3235445022499</v>
      </c>
      <c r="T10" s="76">
        <v>3037.4217715263298</v>
      </c>
    </row>
    <row r="11" spans="2:20" s="65" customFormat="1" ht="15" customHeight="1" x14ac:dyDescent="0.3">
      <c r="B11" s="281"/>
      <c r="C11" s="75" t="s">
        <v>237</v>
      </c>
      <c r="D11" s="74">
        <v>590579.20940863923</v>
      </c>
      <c r="E11" s="76">
        <v>4182.3815703392002</v>
      </c>
      <c r="F11" s="76">
        <v>10683.6234059333</v>
      </c>
      <c r="G11" s="76">
        <v>41519.569553494402</v>
      </c>
      <c r="H11" s="76">
        <v>199932.42633819499</v>
      </c>
      <c r="I11" s="76">
        <v>164212.991986751</v>
      </c>
      <c r="J11" s="76">
        <v>38100.084576725902</v>
      </c>
      <c r="K11" s="76">
        <v>92292.668442964496</v>
      </c>
      <c r="L11" s="76">
        <v>6753.3947206735602</v>
      </c>
      <c r="M11" s="76">
        <v>5689.7874362468701</v>
      </c>
      <c r="N11" s="76">
        <v>2985.97020065784</v>
      </c>
      <c r="O11" s="76">
        <v>7299.9421088695499</v>
      </c>
      <c r="P11" s="76">
        <v>6712.32744252681</v>
      </c>
      <c r="Q11" s="76">
        <v>3323.30569982528</v>
      </c>
      <c r="R11" s="76">
        <v>5368.39613902568</v>
      </c>
      <c r="S11" s="76">
        <v>617.27120101451806</v>
      </c>
      <c r="T11" s="76">
        <v>905.06858539581299</v>
      </c>
    </row>
    <row r="12" spans="2:20" s="65" customFormat="1" ht="15" customHeight="1" x14ac:dyDescent="0.3">
      <c r="B12" s="281"/>
      <c r="C12" s="75" t="s">
        <v>241</v>
      </c>
      <c r="D12" s="74">
        <v>1345027.1591440421</v>
      </c>
      <c r="E12" s="76">
        <v>7973.6985031366303</v>
      </c>
      <c r="F12" s="76">
        <v>19862.257537603298</v>
      </c>
      <c r="G12" s="76">
        <v>64267.838921189301</v>
      </c>
      <c r="H12" s="76">
        <v>112137.882088303</v>
      </c>
      <c r="I12" s="76">
        <v>556888.46701025905</v>
      </c>
      <c r="J12" s="76">
        <v>157188.900639534</v>
      </c>
      <c r="K12" s="76">
        <v>301607.10092318</v>
      </c>
      <c r="L12" s="76">
        <v>23965.285745024601</v>
      </c>
      <c r="M12" s="76">
        <v>18253.048136115001</v>
      </c>
      <c r="N12" s="76">
        <v>8981.3625113964008</v>
      </c>
      <c r="O12" s="76">
        <v>16414.032865285801</v>
      </c>
      <c r="P12" s="76">
        <v>19023.423847198399</v>
      </c>
      <c r="Q12" s="76">
        <v>10385.872095704</v>
      </c>
      <c r="R12" s="76">
        <v>21467.887944936701</v>
      </c>
      <c r="S12" s="76">
        <v>3132.2666229009601</v>
      </c>
      <c r="T12" s="76">
        <v>3477.8337522745101</v>
      </c>
    </row>
    <row r="13" spans="2:20" s="65" customFormat="1" ht="15" customHeight="1" x14ac:dyDescent="0.3">
      <c r="B13" s="281"/>
      <c r="C13" s="75" t="s">
        <v>244</v>
      </c>
      <c r="D13" s="74">
        <v>3178067.18263327</v>
      </c>
      <c r="E13" s="76">
        <v>13054.8515310287</v>
      </c>
      <c r="F13" s="76">
        <v>29594.707412838899</v>
      </c>
      <c r="G13" s="76">
        <v>54541.394978999997</v>
      </c>
      <c r="H13" s="76">
        <v>44375.197394371004</v>
      </c>
      <c r="I13" s="76">
        <v>286604.49247276701</v>
      </c>
      <c r="J13" s="76">
        <v>657703.87718153</v>
      </c>
      <c r="K13" s="76">
        <v>1356047.94689118</v>
      </c>
      <c r="L13" s="76">
        <v>191410.09347701</v>
      </c>
      <c r="M13" s="76">
        <v>109625.972001791</v>
      </c>
      <c r="N13" s="76">
        <v>45945.550247073101</v>
      </c>
      <c r="O13" s="76">
        <v>100850.37941837301</v>
      </c>
      <c r="P13" s="76">
        <v>96650.035294890404</v>
      </c>
      <c r="Q13" s="76">
        <v>54666.311305522897</v>
      </c>
      <c r="R13" s="76">
        <v>100880.30438756901</v>
      </c>
      <c r="S13" s="76">
        <v>13915.0378632545</v>
      </c>
      <c r="T13" s="76">
        <v>22201.030775070099</v>
      </c>
    </row>
    <row r="14" spans="2:20" s="65" customFormat="1" ht="15" customHeight="1" x14ac:dyDescent="0.3">
      <c r="B14" s="281"/>
      <c r="C14" s="75" t="s">
        <v>248</v>
      </c>
      <c r="D14" s="74">
        <v>14732540.769884968</v>
      </c>
      <c r="E14" s="76">
        <v>61901.985042776898</v>
      </c>
      <c r="F14" s="76">
        <v>120054.838423767</v>
      </c>
      <c r="G14" s="76">
        <v>243345.48661779199</v>
      </c>
      <c r="H14" s="76">
        <v>143081.14596228799</v>
      </c>
      <c r="I14" s="76">
        <v>1018512.84063013</v>
      </c>
      <c r="J14" s="76">
        <v>5517450.4867693502</v>
      </c>
      <c r="K14" s="76">
        <v>1215600.52053705</v>
      </c>
      <c r="L14" s="76">
        <v>1976312.9452273999</v>
      </c>
      <c r="M14" s="76">
        <v>1211479.0082551399</v>
      </c>
      <c r="N14" s="76">
        <v>468756.15138758102</v>
      </c>
      <c r="O14" s="76">
        <v>671856.49925564998</v>
      </c>
      <c r="P14" s="76">
        <v>877629.56568126904</v>
      </c>
      <c r="Q14" s="76">
        <v>453733.356916891</v>
      </c>
      <c r="R14" s="76">
        <v>594157.39632223302</v>
      </c>
      <c r="S14" s="76">
        <v>65182.658730838302</v>
      </c>
      <c r="T14" s="76">
        <v>93485.884124809701</v>
      </c>
    </row>
    <row r="15" spans="2:20" s="65" customFormat="1" ht="15" customHeight="1" x14ac:dyDescent="0.3">
      <c r="B15" s="281"/>
      <c r="C15" s="75" t="s">
        <v>343</v>
      </c>
      <c r="D15" s="74">
        <v>2057505.3053548317</v>
      </c>
      <c r="E15" s="76">
        <v>3814.5343451499898</v>
      </c>
      <c r="F15" s="76">
        <v>10226.028885960501</v>
      </c>
      <c r="G15" s="76">
        <v>15267.332227110801</v>
      </c>
      <c r="H15" s="76">
        <v>12356.9472469091</v>
      </c>
      <c r="I15" s="76">
        <v>58622.320466160701</v>
      </c>
      <c r="J15" s="76">
        <v>257468.229917049</v>
      </c>
      <c r="K15" s="76">
        <v>681501.41245019401</v>
      </c>
      <c r="L15" s="76">
        <v>536530.28560829104</v>
      </c>
      <c r="M15" s="76">
        <v>204951.255739927</v>
      </c>
      <c r="N15" s="76">
        <v>45631.364225029902</v>
      </c>
      <c r="O15" s="76">
        <v>58754.7405378818</v>
      </c>
      <c r="P15" s="76">
        <v>76961.370772480906</v>
      </c>
      <c r="Q15" s="76">
        <v>34707.107654809901</v>
      </c>
      <c r="R15" s="76">
        <v>50336.245101213397</v>
      </c>
      <c r="S15" s="76">
        <v>4910.0816841125397</v>
      </c>
      <c r="T15" s="76">
        <v>5466.0484925508499</v>
      </c>
    </row>
    <row r="16" spans="2:20" s="65" customFormat="1" ht="15" customHeight="1" x14ac:dyDescent="0.3">
      <c r="B16" s="281"/>
      <c r="C16" s="75" t="s">
        <v>251</v>
      </c>
      <c r="D16" s="74">
        <v>2142227.8514749985</v>
      </c>
      <c r="E16" s="76">
        <v>3661.2345639467198</v>
      </c>
      <c r="F16" s="76">
        <v>8012.0586341619401</v>
      </c>
      <c r="G16" s="76">
        <v>13076.6142381429</v>
      </c>
      <c r="H16" s="76">
        <v>7312.5238705873398</v>
      </c>
      <c r="I16" s="76">
        <v>32521.020200371699</v>
      </c>
      <c r="J16" s="76">
        <v>111273.34678483001</v>
      </c>
      <c r="K16" s="76">
        <v>486512.48159694602</v>
      </c>
      <c r="L16" s="76">
        <v>267056.32507884502</v>
      </c>
      <c r="M16" s="76">
        <v>798019.36118662299</v>
      </c>
      <c r="N16" s="76">
        <v>111958.577528119</v>
      </c>
      <c r="O16" s="76">
        <v>117073.073752999</v>
      </c>
      <c r="P16" s="76">
        <v>85769.333955287904</v>
      </c>
      <c r="Q16" s="76">
        <v>37860.866311073303</v>
      </c>
      <c r="R16" s="76">
        <v>52437.280461311297</v>
      </c>
      <c r="S16" s="76">
        <v>4747.4636925458899</v>
      </c>
      <c r="T16" s="76">
        <v>4936.2896192073804</v>
      </c>
    </row>
    <row r="17" spans="2:20" s="65" customFormat="1" ht="15" customHeight="1" x14ac:dyDescent="0.3">
      <c r="B17" s="281"/>
      <c r="C17" s="75" t="s">
        <v>351</v>
      </c>
      <c r="D17" s="74">
        <v>903866.02158462827</v>
      </c>
      <c r="E17" s="76">
        <v>1712.9552119970299</v>
      </c>
      <c r="F17" s="76">
        <v>4381.6592577695801</v>
      </c>
      <c r="G17" s="76">
        <v>6561.3597204685202</v>
      </c>
      <c r="H17" s="76">
        <v>3414.00379443168</v>
      </c>
      <c r="I17" s="76">
        <v>8951.3124486207907</v>
      </c>
      <c r="J17" s="76">
        <v>30539.832292556701</v>
      </c>
      <c r="K17" s="76">
        <v>171425.71269428701</v>
      </c>
      <c r="L17" s="76">
        <v>39120.010955452897</v>
      </c>
      <c r="M17" s="76">
        <v>124278.84943223</v>
      </c>
      <c r="N17" s="76">
        <v>139536.772897958</v>
      </c>
      <c r="O17" s="76">
        <v>242455.16307568501</v>
      </c>
      <c r="P17" s="76">
        <v>65882.174646735104</v>
      </c>
      <c r="Q17" s="76">
        <v>28981.402595758402</v>
      </c>
      <c r="R17" s="76">
        <v>31508.7533955574</v>
      </c>
      <c r="S17" s="76">
        <v>2638.4729055166199</v>
      </c>
      <c r="T17" s="76">
        <v>2477.5862596034999</v>
      </c>
    </row>
    <row r="18" spans="2:20" s="65" customFormat="1" ht="15" customHeight="1" x14ac:dyDescent="0.3">
      <c r="B18" s="281"/>
      <c r="C18" s="75" t="s">
        <v>254</v>
      </c>
      <c r="D18" s="74">
        <v>3309233.4387006634</v>
      </c>
      <c r="E18" s="76">
        <v>4828.8930628299704</v>
      </c>
      <c r="F18" s="76">
        <v>16498.264320373499</v>
      </c>
      <c r="G18" s="76">
        <v>30162.817572116801</v>
      </c>
      <c r="H18" s="76">
        <v>11483.7165601253</v>
      </c>
      <c r="I18" s="76">
        <v>30656.879428744302</v>
      </c>
      <c r="J18" s="76">
        <v>113874.825647711</v>
      </c>
      <c r="K18" s="76">
        <v>529147.27902579296</v>
      </c>
      <c r="L18" s="76">
        <v>82483.753636360096</v>
      </c>
      <c r="M18" s="76">
        <v>191824.31460332801</v>
      </c>
      <c r="N18" s="76">
        <v>548537.06415259803</v>
      </c>
      <c r="O18" s="76">
        <v>1039261.40642046</v>
      </c>
      <c r="P18" s="76">
        <v>405578.09645557398</v>
      </c>
      <c r="Q18" s="76">
        <v>134498.86662912299</v>
      </c>
      <c r="R18" s="76">
        <v>146258.795738935</v>
      </c>
      <c r="S18" s="76">
        <v>11696.7465828657</v>
      </c>
      <c r="T18" s="76">
        <v>12441.7188637256</v>
      </c>
    </row>
    <row r="19" spans="2:20" s="65" customFormat="1" ht="15" customHeight="1" x14ac:dyDescent="0.3">
      <c r="B19" s="281"/>
      <c r="C19" s="75" t="s">
        <v>257</v>
      </c>
      <c r="D19" s="74">
        <v>2003093.0107072573</v>
      </c>
      <c r="E19" s="76">
        <v>2383.8715749979001</v>
      </c>
      <c r="F19" s="76">
        <v>5451.7666475772803</v>
      </c>
      <c r="G19" s="76">
        <v>9511.2225865125602</v>
      </c>
      <c r="H19" s="76">
        <v>3964.0630421638398</v>
      </c>
      <c r="I19" s="76">
        <v>13767.1430189609</v>
      </c>
      <c r="J19" s="76">
        <v>43616.399614572503</v>
      </c>
      <c r="K19" s="76">
        <v>328777.44723606098</v>
      </c>
      <c r="L19" s="76">
        <v>39736.424398660602</v>
      </c>
      <c r="M19" s="76">
        <v>49860.0970438718</v>
      </c>
      <c r="N19" s="76">
        <v>41860.990926504099</v>
      </c>
      <c r="O19" s="76">
        <v>205741.85378038799</v>
      </c>
      <c r="P19" s="76">
        <v>843357.91512024403</v>
      </c>
      <c r="Q19" s="76">
        <v>250193.937058329</v>
      </c>
      <c r="R19" s="76">
        <v>146201.64617514599</v>
      </c>
      <c r="S19" s="76">
        <v>10961.7423609495</v>
      </c>
      <c r="T19" s="76">
        <v>7706.4901223182596</v>
      </c>
    </row>
    <row r="20" spans="2:20" s="65" customFormat="1" ht="15" customHeight="1" x14ac:dyDescent="0.3">
      <c r="B20" s="281"/>
      <c r="C20" s="75" t="s">
        <v>263</v>
      </c>
      <c r="D20" s="74">
        <v>765875.27345943137</v>
      </c>
      <c r="E20" s="76">
        <v>1084.6326925754499</v>
      </c>
      <c r="F20" s="76">
        <v>1924.9316685199699</v>
      </c>
      <c r="G20" s="76">
        <v>3318.7499998807898</v>
      </c>
      <c r="H20" s="76">
        <v>1462.33992230892</v>
      </c>
      <c r="I20" s="76">
        <v>5582.2758971452704</v>
      </c>
      <c r="J20" s="76">
        <v>18878.8950771093</v>
      </c>
      <c r="K20" s="76">
        <v>117938.784552454</v>
      </c>
      <c r="L20" s="76">
        <v>16512.960650444002</v>
      </c>
      <c r="M20" s="76">
        <v>14913.4747827053</v>
      </c>
      <c r="N20" s="76">
        <v>10041.6200203895</v>
      </c>
      <c r="O20" s="76">
        <v>34870.433338522897</v>
      </c>
      <c r="P20" s="76">
        <v>129962.343538403</v>
      </c>
      <c r="Q20" s="76">
        <v>249935.81493890201</v>
      </c>
      <c r="R20" s="76">
        <v>147754.84213673999</v>
      </c>
      <c r="S20" s="76">
        <v>6481.9050054550098</v>
      </c>
      <c r="T20" s="76">
        <v>5211.2692378759302</v>
      </c>
    </row>
    <row r="21" spans="2:20" s="65" customFormat="1" ht="15" customHeight="1" x14ac:dyDescent="0.3">
      <c r="B21" s="281"/>
      <c r="C21" s="75" t="s">
        <v>266</v>
      </c>
      <c r="D21" s="74">
        <v>1693466.6831707936</v>
      </c>
      <c r="E21" s="76">
        <v>2114.2839515209198</v>
      </c>
      <c r="F21" s="76">
        <v>3519.8278995752298</v>
      </c>
      <c r="G21" s="76">
        <v>6079.1114375591196</v>
      </c>
      <c r="H21" s="76">
        <v>2386.5137789249402</v>
      </c>
      <c r="I21" s="76">
        <v>12018.0488052368</v>
      </c>
      <c r="J21" s="76">
        <v>46655.967013478199</v>
      </c>
      <c r="K21" s="76">
        <v>231422.445068717</v>
      </c>
      <c r="L21" s="76">
        <v>25865.559472680001</v>
      </c>
      <c r="M21" s="76">
        <v>30336.378912091201</v>
      </c>
      <c r="N21" s="76">
        <v>18914.095709323799</v>
      </c>
      <c r="O21" s="76">
        <v>68757.106542110399</v>
      </c>
      <c r="P21" s="76">
        <v>136994.72849428601</v>
      </c>
      <c r="Q21" s="76">
        <v>211468.091661691</v>
      </c>
      <c r="R21" s="76">
        <v>838752.64967715705</v>
      </c>
      <c r="S21" s="76">
        <v>36410.818448305101</v>
      </c>
      <c r="T21" s="76">
        <v>21771.0562981367</v>
      </c>
    </row>
    <row r="22" spans="2:20" s="65" customFormat="1" ht="15" customHeight="1" x14ac:dyDescent="0.3">
      <c r="B22" s="281"/>
      <c r="C22" s="75" t="s">
        <v>275</v>
      </c>
      <c r="D22" s="74">
        <v>163651.61478042591</v>
      </c>
      <c r="E22" s="76">
        <v>225.61712408065799</v>
      </c>
      <c r="F22" s="76">
        <v>502.99872577190399</v>
      </c>
      <c r="G22" s="76">
        <v>465.61192059516901</v>
      </c>
      <c r="H22" s="76">
        <v>243.25462460517801</v>
      </c>
      <c r="I22" s="76">
        <v>1148.9761075973499</v>
      </c>
      <c r="J22" s="76">
        <v>6034.501693964</v>
      </c>
      <c r="K22" s="76">
        <v>26662.382587552001</v>
      </c>
      <c r="L22" s="76">
        <v>1431.79782807827</v>
      </c>
      <c r="M22" s="76">
        <v>1781.9796820878901</v>
      </c>
      <c r="N22" s="76">
        <v>1572.07806825637</v>
      </c>
      <c r="O22" s="76">
        <v>5040.1920078992798</v>
      </c>
      <c r="P22" s="76">
        <v>7510.99997270107</v>
      </c>
      <c r="Q22" s="76">
        <v>5477.1489304304096</v>
      </c>
      <c r="R22" s="76">
        <v>21035.9839004278</v>
      </c>
      <c r="S22" s="76">
        <v>82627.256510257706</v>
      </c>
      <c r="T22" s="76">
        <v>1890.83509612083</v>
      </c>
    </row>
    <row r="23" spans="2:20" s="65" customFormat="1" ht="15" customHeight="1" x14ac:dyDescent="0.3">
      <c r="B23" s="281"/>
      <c r="C23" s="75" t="s">
        <v>286</v>
      </c>
      <c r="D23" s="74">
        <v>244610.23017370602</v>
      </c>
      <c r="E23" s="76">
        <v>627.85058212280205</v>
      </c>
      <c r="F23" s="76">
        <v>1151.3311100006099</v>
      </c>
      <c r="G23" s="76">
        <v>1337.26851773262</v>
      </c>
      <c r="H23" s="76">
        <v>509.827715635299</v>
      </c>
      <c r="I23" s="76">
        <v>3392.4138417243898</v>
      </c>
      <c r="J23" s="76">
        <v>17660.794511675798</v>
      </c>
      <c r="K23" s="76">
        <v>55909.310699105197</v>
      </c>
      <c r="L23" s="76">
        <v>2530.3083984851801</v>
      </c>
      <c r="M23" s="76">
        <v>3057.7536385059302</v>
      </c>
      <c r="N23" s="76">
        <v>2175.4352388381899</v>
      </c>
      <c r="O23" s="76">
        <v>8577.2020200490897</v>
      </c>
      <c r="P23" s="76">
        <v>7647.5719481706601</v>
      </c>
      <c r="Q23" s="76">
        <v>5708.8676570653897</v>
      </c>
      <c r="R23" s="76">
        <v>22564.190178751898</v>
      </c>
      <c r="S23" s="76">
        <v>2599.3973695039699</v>
      </c>
      <c r="T23" s="76">
        <v>109160.706746339</v>
      </c>
    </row>
    <row r="24" spans="2:20" s="65" customFormat="1" ht="15" customHeight="1" thickBot="1" x14ac:dyDescent="0.35">
      <c r="B24" s="67"/>
      <c r="C24" s="196"/>
      <c r="D24" s="197"/>
      <c r="E24" s="198"/>
      <c r="F24" s="198"/>
      <c r="G24" s="198"/>
      <c r="H24" s="198"/>
      <c r="I24" s="198"/>
      <c r="J24" s="198"/>
      <c r="K24" s="198"/>
      <c r="L24" s="197"/>
      <c r="M24" s="197"/>
      <c r="N24" s="197"/>
      <c r="O24" s="197"/>
      <c r="P24" s="197"/>
      <c r="Q24" s="197"/>
      <c r="R24" s="197"/>
      <c r="S24" s="197"/>
      <c r="T24" s="197"/>
    </row>
    <row r="25" spans="2:20" x14ac:dyDescent="0.3">
      <c r="B25" s="67"/>
      <c r="C25" s="62"/>
      <c r="D25" s="153"/>
      <c r="E25" s="154"/>
      <c r="F25" s="154"/>
      <c r="G25" s="154"/>
      <c r="H25" s="154"/>
      <c r="I25" s="154"/>
      <c r="J25" s="154"/>
      <c r="K25" s="154"/>
      <c r="L25" s="153"/>
      <c r="M25" s="153"/>
      <c r="N25" s="153"/>
      <c r="O25" s="153"/>
      <c r="P25" s="153"/>
      <c r="Q25" s="153"/>
      <c r="R25" s="153"/>
      <c r="S25" s="153"/>
      <c r="T25" s="153"/>
    </row>
    <row r="26" spans="2:20" x14ac:dyDescent="0.3">
      <c r="B26" s="67"/>
      <c r="C26" s="57" t="s">
        <v>1132</v>
      </c>
      <c r="D26" s="56"/>
      <c r="E26" s="69"/>
      <c r="F26" s="69"/>
      <c r="G26" s="69"/>
      <c r="H26" s="69"/>
      <c r="I26" s="69"/>
      <c r="J26" s="69"/>
      <c r="K26" s="69"/>
      <c r="L26" s="69"/>
      <c r="M26" s="69"/>
      <c r="N26" s="69"/>
      <c r="O26" s="69"/>
      <c r="P26" s="69"/>
      <c r="Q26" s="69"/>
      <c r="R26" s="69"/>
      <c r="S26" s="69"/>
      <c r="T26" s="69"/>
    </row>
    <row r="27" spans="2:20" x14ac:dyDescent="0.3">
      <c r="B27" s="67"/>
      <c r="C27" s="62" t="s">
        <v>1133</v>
      </c>
      <c r="D27" s="56"/>
      <c r="E27" s="69"/>
      <c r="F27" s="69"/>
      <c r="G27" s="69"/>
      <c r="H27" s="69"/>
      <c r="I27" s="69"/>
      <c r="J27" s="69"/>
      <c r="K27" s="69"/>
      <c r="L27" s="69"/>
      <c r="M27" s="69"/>
      <c r="N27" s="69"/>
      <c r="O27" s="69"/>
      <c r="P27" s="69"/>
      <c r="Q27" s="69"/>
      <c r="R27" s="69"/>
      <c r="S27" s="69"/>
      <c r="T27" s="69"/>
    </row>
    <row r="28" spans="2:20" x14ac:dyDescent="0.3">
      <c r="B28" s="67"/>
      <c r="C28" s="62" t="s">
        <v>1193</v>
      </c>
      <c r="D28" s="56"/>
      <c r="E28" s="69"/>
      <c r="F28" s="69"/>
      <c r="G28" s="69"/>
      <c r="H28" s="69"/>
      <c r="I28" s="69"/>
      <c r="J28" s="69"/>
      <c r="K28" s="69"/>
      <c r="L28" s="69"/>
      <c r="M28" s="69"/>
      <c r="N28" s="69"/>
      <c r="O28" s="69"/>
      <c r="P28" s="69"/>
      <c r="Q28" s="69"/>
      <c r="R28" s="69"/>
      <c r="S28" s="69"/>
      <c r="T28" s="69"/>
    </row>
    <row r="29" spans="2:20" x14ac:dyDescent="0.3">
      <c r="B29" s="67"/>
      <c r="C29" s="105" t="s">
        <v>1134</v>
      </c>
      <c r="D29" s="56"/>
      <c r="E29" s="69"/>
      <c r="F29" s="69"/>
      <c r="G29" s="69"/>
      <c r="H29" s="69"/>
      <c r="I29" s="69"/>
      <c r="J29" s="69"/>
      <c r="K29" s="69"/>
      <c r="L29" s="69"/>
      <c r="M29" s="69"/>
      <c r="N29" s="69"/>
      <c r="O29" s="69"/>
      <c r="P29" s="69"/>
      <c r="Q29" s="69"/>
      <c r="R29" s="69"/>
      <c r="S29" s="69"/>
      <c r="T29" s="69"/>
    </row>
    <row r="30" spans="2:20" x14ac:dyDescent="0.3">
      <c r="B30" s="67"/>
      <c r="C30" s="105" t="s">
        <v>551</v>
      </c>
      <c r="D30" s="56"/>
      <c r="E30" s="69"/>
      <c r="F30" s="69"/>
      <c r="G30" s="69"/>
      <c r="H30" s="69"/>
      <c r="I30" s="69"/>
      <c r="J30" s="69"/>
      <c r="K30" s="69"/>
      <c r="L30" s="69"/>
      <c r="M30" s="69"/>
      <c r="N30" s="69"/>
      <c r="O30" s="69"/>
      <c r="P30" s="69"/>
      <c r="Q30" s="69"/>
      <c r="R30" s="69"/>
      <c r="S30" s="69"/>
      <c r="T30" s="69"/>
    </row>
    <row r="31" spans="2:20" s="67" customFormat="1" x14ac:dyDescent="0.3">
      <c r="C31" s="105" t="s">
        <v>1044</v>
      </c>
      <c r="D31" s="56"/>
      <c r="E31" s="69"/>
      <c r="F31" s="69"/>
      <c r="G31" s="69"/>
      <c r="H31" s="69"/>
      <c r="I31" s="69"/>
      <c r="J31" s="69"/>
      <c r="K31" s="69"/>
      <c r="L31" s="69"/>
      <c r="M31" s="69"/>
      <c r="N31" s="69"/>
      <c r="O31" s="69"/>
      <c r="P31" s="69"/>
      <c r="Q31" s="69"/>
      <c r="R31" s="69"/>
      <c r="S31" s="69"/>
      <c r="T31" s="69"/>
    </row>
  </sheetData>
  <mergeCells count="2">
    <mergeCell ref="C5:C6"/>
    <mergeCell ref="D5:T5"/>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2:E298"/>
  <sheetViews>
    <sheetView zoomScaleNormal="100" workbookViewId="0"/>
  </sheetViews>
  <sheetFormatPr baseColWidth="10" defaultColWidth="11.453125" defaultRowHeight="13" x14ac:dyDescent="0.3"/>
  <cols>
    <col min="1" max="2" width="11.453125" style="1"/>
    <col min="3" max="3" width="34.08984375" style="33" customWidth="1"/>
    <col min="4" max="4" width="32.453125" style="31" bestFit="1" customWidth="1"/>
    <col min="5" max="5" width="28.08984375" style="31" customWidth="1"/>
    <col min="6" max="16384" width="11.453125" style="1"/>
  </cols>
  <sheetData>
    <row r="2" spans="3:5" ht="14.5" x14ac:dyDescent="0.3">
      <c r="C2" s="141"/>
      <c r="D2" s="337"/>
      <c r="E2" s="140"/>
    </row>
    <row r="3" spans="3:5" s="56" customFormat="1" ht="25.5" customHeight="1" x14ac:dyDescent="0.3">
      <c r="C3" s="462" t="s">
        <v>1066</v>
      </c>
      <c r="D3" s="462"/>
      <c r="E3" s="462"/>
    </row>
    <row r="4" spans="3:5" ht="14.5" x14ac:dyDescent="0.3">
      <c r="C4" s="34"/>
      <c r="D4" s="35"/>
    </row>
    <row r="5" spans="3:5" ht="21.75" customHeight="1" x14ac:dyDescent="0.3">
      <c r="C5" s="54" t="s">
        <v>552</v>
      </c>
      <c r="D5" s="55" t="s">
        <v>553</v>
      </c>
      <c r="E5" s="55" t="s">
        <v>554</v>
      </c>
    </row>
    <row r="6" spans="3:5" s="56" customFormat="1" x14ac:dyDescent="0.3">
      <c r="C6" s="297" t="s">
        <v>555</v>
      </c>
      <c r="D6" s="298" t="s">
        <v>556</v>
      </c>
      <c r="E6" s="299" t="s">
        <v>556</v>
      </c>
    </row>
    <row r="7" spans="3:5" s="56" customFormat="1" x14ac:dyDescent="0.3">
      <c r="C7" s="300"/>
      <c r="D7" s="298" t="s">
        <v>557</v>
      </c>
      <c r="E7" s="299" t="s">
        <v>558</v>
      </c>
    </row>
    <row r="8" spans="3:5" s="56" customFormat="1" x14ac:dyDescent="0.3">
      <c r="C8" s="301"/>
      <c r="D8" s="302"/>
      <c r="E8" s="303" t="s">
        <v>559</v>
      </c>
    </row>
    <row r="9" spans="3:5" s="56" customFormat="1" x14ac:dyDescent="0.3">
      <c r="C9" s="304" t="s">
        <v>560</v>
      </c>
      <c r="D9" s="305" t="s">
        <v>561</v>
      </c>
      <c r="E9" s="306" t="s">
        <v>561</v>
      </c>
    </row>
    <row r="10" spans="3:5" s="56" customFormat="1" x14ac:dyDescent="0.3">
      <c r="C10" s="304"/>
      <c r="D10" s="307" t="s">
        <v>562</v>
      </c>
      <c r="E10" s="308" t="s">
        <v>563</v>
      </c>
    </row>
    <row r="11" spans="3:5" s="56" customFormat="1" x14ac:dyDescent="0.3">
      <c r="C11" s="304"/>
      <c r="D11" s="307"/>
      <c r="E11" s="308" t="s">
        <v>564</v>
      </c>
    </row>
    <row r="12" spans="3:5" s="56" customFormat="1" x14ac:dyDescent="0.3">
      <c r="C12" s="309"/>
      <c r="D12" s="310"/>
      <c r="E12" s="311" t="s">
        <v>565</v>
      </c>
    </row>
    <row r="13" spans="3:5" s="56" customFormat="1" x14ac:dyDescent="0.3">
      <c r="C13" s="300" t="s">
        <v>566</v>
      </c>
      <c r="D13" s="312" t="s">
        <v>566</v>
      </c>
      <c r="E13" s="313" t="s">
        <v>566</v>
      </c>
    </row>
    <row r="14" spans="3:5" s="56" customFormat="1" x14ac:dyDescent="0.3">
      <c r="C14" s="300"/>
      <c r="D14" s="314" t="s">
        <v>567</v>
      </c>
      <c r="E14" s="315" t="s">
        <v>567</v>
      </c>
    </row>
    <row r="15" spans="3:5" s="56" customFormat="1" x14ac:dyDescent="0.3">
      <c r="C15" s="300"/>
      <c r="D15" s="312" t="s">
        <v>568</v>
      </c>
      <c r="E15" s="313" t="s">
        <v>568</v>
      </c>
    </row>
    <row r="16" spans="3:5" s="56" customFormat="1" x14ac:dyDescent="0.3">
      <c r="C16" s="300"/>
      <c r="D16" s="298" t="s">
        <v>562</v>
      </c>
      <c r="E16" s="299" t="s">
        <v>569</v>
      </c>
    </row>
    <row r="17" spans="3:5" s="56" customFormat="1" x14ac:dyDescent="0.3">
      <c r="C17" s="300"/>
      <c r="D17" s="312"/>
      <c r="E17" s="313" t="s">
        <v>570</v>
      </c>
    </row>
    <row r="18" spans="3:5" s="56" customFormat="1" x14ac:dyDescent="0.3">
      <c r="C18" s="300"/>
      <c r="D18" s="312"/>
      <c r="E18" s="313" t="s">
        <v>571</v>
      </c>
    </row>
    <row r="19" spans="3:5" s="56" customFormat="1" x14ac:dyDescent="0.3">
      <c r="C19" s="300"/>
      <c r="D19" s="312"/>
      <c r="E19" s="313" t="s">
        <v>572</v>
      </c>
    </row>
    <row r="20" spans="3:5" s="56" customFormat="1" x14ac:dyDescent="0.3">
      <c r="C20" s="300"/>
      <c r="D20" s="302"/>
      <c r="E20" s="303" t="s">
        <v>573</v>
      </c>
    </row>
    <row r="21" spans="3:5" s="56" customFormat="1" x14ac:dyDescent="0.3">
      <c r="C21" s="316" t="s">
        <v>574</v>
      </c>
      <c r="D21" s="317" t="s">
        <v>575</v>
      </c>
      <c r="E21" s="318" t="s">
        <v>576</v>
      </c>
    </row>
    <row r="22" spans="3:5" s="56" customFormat="1" x14ac:dyDescent="0.3">
      <c r="C22" s="304"/>
      <c r="D22" s="307"/>
      <c r="E22" s="308" t="s">
        <v>577</v>
      </c>
    </row>
    <row r="23" spans="3:5" s="56" customFormat="1" x14ac:dyDescent="0.3">
      <c r="C23" s="304"/>
      <c r="D23" s="307"/>
      <c r="E23" s="308" t="s">
        <v>578</v>
      </c>
    </row>
    <row r="24" spans="3:5" s="56" customFormat="1" x14ac:dyDescent="0.3">
      <c r="C24" s="304"/>
      <c r="D24" s="317" t="s">
        <v>579</v>
      </c>
      <c r="E24" s="318" t="s">
        <v>580</v>
      </c>
    </row>
    <row r="25" spans="3:5" s="56" customFormat="1" x14ac:dyDescent="0.3">
      <c r="C25" s="304"/>
      <c r="D25" s="319"/>
      <c r="E25" s="320" t="s">
        <v>581</v>
      </c>
    </row>
    <row r="26" spans="3:5" s="56" customFormat="1" x14ac:dyDescent="0.3">
      <c r="C26" s="304"/>
      <c r="D26" s="307" t="s">
        <v>582</v>
      </c>
      <c r="E26" s="308" t="s">
        <v>583</v>
      </c>
    </row>
    <row r="27" spans="3:5" s="56" customFormat="1" x14ac:dyDescent="0.3">
      <c r="C27" s="304"/>
      <c r="D27" s="307"/>
      <c r="E27" s="308" t="s">
        <v>584</v>
      </c>
    </row>
    <row r="28" spans="3:5" s="56" customFormat="1" x14ac:dyDescent="0.3">
      <c r="C28" s="304"/>
      <c r="D28" s="307"/>
      <c r="E28" s="308" t="s">
        <v>585</v>
      </c>
    </row>
    <row r="29" spans="3:5" s="56" customFormat="1" x14ac:dyDescent="0.3">
      <c r="C29" s="304"/>
      <c r="D29" s="307"/>
      <c r="E29" s="308" t="s">
        <v>586</v>
      </c>
    </row>
    <row r="30" spans="3:5" s="56" customFormat="1" x14ac:dyDescent="0.3">
      <c r="C30" s="297" t="s">
        <v>587</v>
      </c>
      <c r="D30" s="298" t="s">
        <v>588</v>
      </c>
      <c r="E30" s="299" t="s">
        <v>587</v>
      </c>
    </row>
    <row r="31" spans="3:5" s="56" customFormat="1" x14ac:dyDescent="0.3">
      <c r="C31" s="300"/>
      <c r="D31" s="312"/>
      <c r="E31" s="313" t="s">
        <v>589</v>
      </c>
    </row>
    <row r="32" spans="3:5" s="56" customFormat="1" x14ac:dyDescent="0.3">
      <c r="C32" s="300"/>
      <c r="D32" s="298" t="s">
        <v>590</v>
      </c>
      <c r="E32" s="299" t="s">
        <v>591</v>
      </c>
    </row>
    <row r="33" spans="3:5" s="56" customFormat="1" x14ac:dyDescent="0.3">
      <c r="C33" s="300"/>
      <c r="D33" s="302"/>
      <c r="E33" s="303" t="s">
        <v>592</v>
      </c>
    </row>
    <row r="34" spans="3:5" s="56" customFormat="1" x14ac:dyDescent="0.3">
      <c r="C34" s="300"/>
      <c r="D34" s="312"/>
      <c r="E34" s="313" t="s">
        <v>593</v>
      </c>
    </row>
    <row r="35" spans="3:5" s="56" customFormat="1" x14ac:dyDescent="0.3">
      <c r="C35" s="300"/>
      <c r="D35" s="312" t="s">
        <v>562</v>
      </c>
      <c r="E35" s="313" t="s">
        <v>594</v>
      </c>
    </row>
    <row r="36" spans="3:5" s="56" customFormat="1" x14ac:dyDescent="0.3">
      <c r="C36" s="300"/>
      <c r="D36" s="312"/>
      <c r="E36" s="313" t="s">
        <v>595</v>
      </c>
    </row>
    <row r="37" spans="3:5" s="56" customFormat="1" x14ac:dyDescent="0.3">
      <c r="C37" s="300"/>
      <c r="D37" s="312"/>
      <c r="E37" s="313" t="s">
        <v>596</v>
      </c>
    </row>
    <row r="38" spans="3:5" s="56" customFormat="1" x14ac:dyDescent="0.3">
      <c r="C38" s="300"/>
      <c r="D38" s="312"/>
      <c r="E38" s="313" t="s">
        <v>597</v>
      </c>
    </row>
    <row r="39" spans="3:5" s="56" customFormat="1" x14ac:dyDescent="0.3">
      <c r="C39" s="300"/>
      <c r="D39" s="312"/>
      <c r="E39" s="313" t="s">
        <v>598</v>
      </c>
    </row>
    <row r="40" spans="3:5" s="56" customFormat="1" x14ac:dyDescent="0.3">
      <c r="C40" s="300"/>
      <c r="D40" s="312"/>
      <c r="E40" s="313" t="s">
        <v>599</v>
      </c>
    </row>
    <row r="41" spans="3:5" s="56" customFormat="1" x14ac:dyDescent="0.3">
      <c r="C41" s="300"/>
      <c r="D41" s="312"/>
      <c r="E41" s="313" t="s">
        <v>600</v>
      </c>
    </row>
    <row r="42" spans="3:5" s="56" customFormat="1" x14ac:dyDescent="0.3">
      <c r="C42" s="300"/>
      <c r="D42" s="312"/>
      <c r="E42" s="313" t="s">
        <v>601</v>
      </c>
    </row>
    <row r="43" spans="3:5" s="56" customFormat="1" x14ac:dyDescent="0.3">
      <c r="C43" s="300"/>
      <c r="D43" s="312"/>
      <c r="E43" s="313" t="s">
        <v>602</v>
      </c>
    </row>
    <row r="44" spans="3:5" s="56" customFormat="1" x14ac:dyDescent="0.3">
      <c r="C44" s="316" t="s">
        <v>603</v>
      </c>
      <c r="D44" s="317" t="s">
        <v>604</v>
      </c>
      <c r="E44" s="318" t="s">
        <v>605</v>
      </c>
    </row>
    <row r="45" spans="3:5" s="56" customFormat="1" x14ac:dyDescent="0.3">
      <c r="C45" s="304"/>
      <c r="D45" s="307"/>
      <c r="E45" s="308" t="s">
        <v>603</v>
      </c>
    </row>
    <row r="46" spans="3:5" s="56" customFormat="1" x14ac:dyDescent="0.3">
      <c r="C46" s="304"/>
      <c r="D46" s="307"/>
      <c r="E46" s="308" t="s">
        <v>606</v>
      </c>
    </row>
    <row r="47" spans="3:5" s="56" customFormat="1" x14ac:dyDescent="0.3">
      <c r="C47" s="304"/>
      <c r="D47" s="317" t="s">
        <v>607</v>
      </c>
      <c r="E47" s="318" t="s">
        <v>608</v>
      </c>
    </row>
    <row r="48" spans="3:5" s="56" customFormat="1" x14ac:dyDescent="0.3">
      <c r="C48" s="304"/>
      <c r="D48" s="307"/>
      <c r="E48" s="308" t="s">
        <v>609</v>
      </c>
    </row>
    <row r="49" spans="3:5" s="56" customFormat="1" x14ac:dyDescent="0.3">
      <c r="C49" s="304"/>
      <c r="D49" s="307"/>
      <c r="E49" s="308" t="s">
        <v>610</v>
      </c>
    </row>
    <row r="50" spans="3:5" s="56" customFormat="1" x14ac:dyDescent="0.3">
      <c r="C50" s="304"/>
      <c r="D50" s="319"/>
      <c r="E50" s="320" t="s">
        <v>611</v>
      </c>
    </row>
    <row r="51" spans="3:5" s="56" customFormat="1" x14ac:dyDescent="0.3">
      <c r="C51" s="304"/>
      <c r="D51" s="317" t="s">
        <v>612</v>
      </c>
      <c r="E51" s="318" t="s">
        <v>613</v>
      </c>
    </row>
    <row r="52" spans="3:5" s="56" customFormat="1" x14ac:dyDescent="0.3">
      <c r="C52" s="304"/>
      <c r="D52" s="307"/>
      <c r="E52" s="308" t="s">
        <v>614</v>
      </c>
    </row>
    <row r="53" spans="3:5" s="56" customFormat="1" x14ac:dyDescent="0.3">
      <c r="C53" s="304"/>
      <c r="D53" s="307"/>
      <c r="E53" s="308" t="s">
        <v>615</v>
      </c>
    </row>
    <row r="54" spans="3:5" s="56" customFormat="1" x14ac:dyDescent="0.3">
      <c r="C54" s="304"/>
      <c r="D54" s="307"/>
      <c r="E54" s="308" t="s">
        <v>616</v>
      </c>
    </row>
    <row r="55" spans="3:5" s="56" customFormat="1" x14ac:dyDescent="0.3">
      <c r="C55" s="304"/>
      <c r="D55" s="307"/>
      <c r="E55" s="308" t="s">
        <v>617</v>
      </c>
    </row>
    <row r="56" spans="3:5" s="56" customFormat="1" x14ac:dyDescent="0.3">
      <c r="C56" s="304"/>
      <c r="D56" s="307"/>
      <c r="E56" s="308" t="s">
        <v>618</v>
      </c>
    </row>
    <row r="57" spans="3:5" s="56" customFormat="1" x14ac:dyDescent="0.3">
      <c r="C57" s="304"/>
      <c r="D57" s="319"/>
      <c r="E57" s="320" t="s">
        <v>619</v>
      </c>
    </row>
    <row r="58" spans="3:5" s="56" customFormat="1" x14ac:dyDescent="0.3">
      <c r="C58" s="304"/>
      <c r="D58" s="307" t="s">
        <v>562</v>
      </c>
      <c r="E58" s="308" t="s">
        <v>620</v>
      </c>
    </row>
    <row r="59" spans="3:5" s="56" customFormat="1" x14ac:dyDescent="0.3">
      <c r="C59" s="304"/>
      <c r="D59" s="307"/>
      <c r="E59" s="308" t="s">
        <v>621</v>
      </c>
    </row>
    <row r="60" spans="3:5" s="56" customFormat="1" x14ac:dyDescent="0.3">
      <c r="C60" s="304"/>
      <c r="D60" s="307"/>
      <c r="E60" s="308" t="s">
        <v>622</v>
      </c>
    </row>
    <row r="61" spans="3:5" s="56" customFormat="1" x14ac:dyDescent="0.3">
      <c r="C61" s="304"/>
      <c r="D61" s="307"/>
      <c r="E61" s="308" t="s">
        <v>623</v>
      </c>
    </row>
    <row r="62" spans="3:5" s="56" customFormat="1" x14ac:dyDescent="0.3">
      <c r="C62" s="304"/>
      <c r="D62" s="307"/>
      <c r="E62" s="308" t="s">
        <v>624</v>
      </c>
    </row>
    <row r="63" spans="3:5" s="56" customFormat="1" x14ac:dyDescent="0.3">
      <c r="C63" s="304"/>
      <c r="D63" s="307"/>
      <c r="E63" s="308" t="s">
        <v>625</v>
      </c>
    </row>
    <row r="64" spans="3:5" s="56" customFormat="1" x14ac:dyDescent="0.3">
      <c r="C64" s="304"/>
      <c r="D64" s="307"/>
      <c r="E64" s="308" t="s">
        <v>626</v>
      </c>
    </row>
    <row r="65" spans="3:5" s="56" customFormat="1" x14ac:dyDescent="0.3">
      <c r="C65" s="304"/>
      <c r="D65" s="307"/>
      <c r="E65" s="308" t="s">
        <v>627</v>
      </c>
    </row>
    <row r="66" spans="3:5" s="56" customFormat="1" x14ac:dyDescent="0.3">
      <c r="C66" s="304"/>
      <c r="D66" s="307"/>
      <c r="E66" s="308" t="s">
        <v>628</v>
      </c>
    </row>
    <row r="67" spans="3:5" s="56" customFormat="1" x14ac:dyDescent="0.3">
      <c r="C67" s="304"/>
      <c r="D67" s="307"/>
      <c r="E67" s="308" t="s">
        <v>629</v>
      </c>
    </row>
    <row r="68" spans="3:5" s="56" customFormat="1" x14ac:dyDescent="0.3">
      <c r="C68" s="304"/>
      <c r="D68" s="307"/>
      <c r="E68" s="308" t="s">
        <v>630</v>
      </c>
    </row>
    <row r="69" spans="3:5" s="56" customFormat="1" x14ac:dyDescent="0.3">
      <c r="C69" s="304"/>
      <c r="D69" s="307"/>
      <c r="E69" s="308" t="s">
        <v>631</v>
      </c>
    </row>
    <row r="70" spans="3:5" s="56" customFormat="1" x14ac:dyDescent="0.3">
      <c r="C70" s="304"/>
      <c r="D70" s="307"/>
      <c r="E70" s="308" t="s">
        <v>632</v>
      </c>
    </row>
    <row r="71" spans="3:5" s="56" customFormat="1" x14ac:dyDescent="0.3">
      <c r="C71" s="304"/>
      <c r="D71" s="307"/>
      <c r="E71" s="308" t="s">
        <v>633</v>
      </c>
    </row>
    <row r="72" spans="3:5" s="56" customFormat="1" x14ac:dyDescent="0.3">
      <c r="C72" s="304"/>
      <c r="D72" s="307"/>
      <c r="E72" s="308" t="s">
        <v>634</v>
      </c>
    </row>
    <row r="73" spans="3:5" s="56" customFormat="1" x14ac:dyDescent="0.3">
      <c r="C73" s="304"/>
      <c r="D73" s="307"/>
      <c r="E73" s="308" t="s">
        <v>635</v>
      </c>
    </row>
    <row r="74" spans="3:5" s="56" customFormat="1" x14ac:dyDescent="0.3">
      <c r="C74" s="304"/>
      <c r="D74" s="307"/>
      <c r="E74" s="308" t="s">
        <v>636</v>
      </c>
    </row>
    <row r="75" spans="3:5" s="56" customFormat="1" x14ac:dyDescent="0.3">
      <c r="C75" s="304"/>
      <c r="D75" s="307"/>
      <c r="E75" s="308" t="s">
        <v>637</v>
      </c>
    </row>
    <row r="76" spans="3:5" s="56" customFormat="1" x14ac:dyDescent="0.3">
      <c r="C76" s="304"/>
      <c r="D76" s="307"/>
      <c r="E76" s="308" t="s">
        <v>638</v>
      </c>
    </row>
    <row r="77" spans="3:5" s="56" customFormat="1" x14ac:dyDescent="0.3">
      <c r="C77" s="304"/>
      <c r="D77" s="307"/>
      <c r="E77" s="308" t="s">
        <v>639</v>
      </c>
    </row>
    <row r="78" spans="3:5" s="56" customFormat="1" x14ac:dyDescent="0.3">
      <c r="C78" s="321" t="s">
        <v>640</v>
      </c>
      <c r="D78" s="298" t="s">
        <v>641</v>
      </c>
      <c r="E78" s="299" t="s">
        <v>642</v>
      </c>
    </row>
    <row r="79" spans="3:5" s="56" customFormat="1" x14ac:dyDescent="0.3">
      <c r="C79" s="300"/>
      <c r="D79" s="312"/>
      <c r="E79" s="313" t="s">
        <v>643</v>
      </c>
    </row>
    <row r="80" spans="3:5" s="56" customFormat="1" x14ac:dyDescent="0.3">
      <c r="C80" s="300"/>
      <c r="D80" s="312"/>
      <c r="E80" s="313" t="s">
        <v>644</v>
      </c>
    </row>
    <row r="81" spans="3:5" s="56" customFormat="1" x14ac:dyDescent="0.3">
      <c r="C81" s="300"/>
      <c r="D81" s="312"/>
      <c r="E81" s="313" t="s">
        <v>645</v>
      </c>
    </row>
    <row r="82" spans="3:5" s="56" customFormat="1" x14ac:dyDescent="0.3">
      <c r="C82" s="300"/>
      <c r="D82" s="302"/>
      <c r="E82" s="303" t="s">
        <v>646</v>
      </c>
    </row>
    <row r="83" spans="3:5" s="56" customFormat="1" x14ac:dyDescent="0.3">
      <c r="C83" s="300"/>
      <c r="D83" s="312" t="s">
        <v>562</v>
      </c>
      <c r="E83" s="313" t="s">
        <v>647</v>
      </c>
    </row>
    <row r="84" spans="3:5" s="56" customFormat="1" x14ac:dyDescent="0.3">
      <c r="C84" s="300"/>
      <c r="D84" s="312"/>
      <c r="E84" s="313" t="s">
        <v>648</v>
      </c>
    </row>
    <row r="85" spans="3:5" s="56" customFormat="1" x14ac:dyDescent="0.3">
      <c r="C85" s="300"/>
      <c r="D85" s="312"/>
      <c r="E85" s="313" t="s">
        <v>649</v>
      </c>
    </row>
    <row r="86" spans="3:5" s="56" customFormat="1" x14ac:dyDescent="0.3">
      <c r="C86" s="300"/>
      <c r="D86" s="312"/>
      <c r="E86" s="313" t="s">
        <v>650</v>
      </c>
    </row>
    <row r="87" spans="3:5" s="56" customFormat="1" x14ac:dyDescent="0.3">
      <c r="C87" s="300"/>
      <c r="D87" s="312"/>
      <c r="E87" s="313" t="s">
        <v>651</v>
      </c>
    </row>
    <row r="88" spans="3:5" s="56" customFormat="1" x14ac:dyDescent="0.3">
      <c r="C88" s="300"/>
      <c r="D88" s="312"/>
      <c r="E88" s="313" t="s">
        <v>652</v>
      </c>
    </row>
    <row r="89" spans="3:5" s="56" customFormat="1" x14ac:dyDescent="0.3">
      <c r="C89" s="300"/>
      <c r="D89" s="312"/>
      <c r="E89" s="313" t="s">
        <v>653</v>
      </c>
    </row>
    <row r="90" spans="3:5" s="56" customFormat="1" x14ac:dyDescent="0.3">
      <c r="C90" s="300"/>
      <c r="D90" s="312"/>
      <c r="E90" s="313" t="s">
        <v>654</v>
      </c>
    </row>
    <row r="91" spans="3:5" s="56" customFormat="1" x14ac:dyDescent="0.3">
      <c r="C91" s="300"/>
      <c r="D91" s="312"/>
      <c r="E91" s="313" t="s">
        <v>655</v>
      </c>
    </row>
    <row r="92" spans="3:5" s="56" customFormat="1" x14ac:dyDescent="0.3">
      <c r="C92" s="300"/>
      <c r="D92" s="312"/>
      <c r="E92" s="313" t="s">
        <v>656</v>
      </c>
    </row>
    <row r="93" spans="3:5" s="56" customFormat="1" x14ac:dyDescent="0.3">
      <c r="C93" s="300"/>
      <c r="D93" s="312"/>
      <c r="E93" s="313" t="s">
        <v>657</v>
      </c>
    </row>
    <row r="94" spans="3:5" s="56" customFormat="1" x14ac:dyDescent="0.3">
      <c r="C94" s="300"/>
      <c r="D94" s="312"/>
      <c r="E94" s="313" t="s">
        <v>658</v>
      </c>
    </row>
    <row r="95" spans="3:5" s="56" customFormat="1" x14ac:dyDescent="0.3">
      <c r="C95" s="300"/>
      <c r="D95" s="312"/>
      <c r="E95" s="313" t="s">
        <v>659</v>
      </c>
    </row>
    <row r="96" spans="3:5" s="56" customFormat="1" x14ac:dyDescent="0.3">
      <c r="C96" s="300"/>
      <c r="D96" s="312"/>
      <c r="E96" s="313" t="s">
        <v>660</v>
      </c>
    </row>
    <row r="97" spans="3:5" s="56" customFormat="1" x14ac:dyDescent="0.3">
      <c r="C97" s="300"/>
      <c r="D97" s="312"/>
      <c r="E97" s="313" t="s">
        <v>661</v>
      </c>
    </row>
    <row r="98" spans="3:5" s="56" customFormat="1" x14ac:dyDescent="0.3">
      <c r="C98" s="300"/>
      <c r="D98" s="312"/>
      <c r="E98" s="313" t="s">
        <v>662</v>
      </c>
    </row>
    <row r="99" spans="3:5" s="56" customFormat="1" x14ac:dyDescent="0.3">
      <c r="C99" s="300"/>
      <c r="D99" s="312"/>
      <c r="E99" s="313" t="s">
        <v>663</v>
      </c>
    </row>
    <row r="100" spans="3:5" s="56" customFormat="1" x14ac:dyDescent="0.3">
      <c r="C100" s="300"/>
      <c r="D100" s="312"/>
      <c r="E100" s="313" t="s">
        <v>664</v>
      </c>
    </row>
    <row r="101" spans="3:5" s="56" customFormat="1" x14ac:dyDescent="0.3">
      <c r="C101" s="300"/>
      <c r="D101" s="312"/>
      <c r="E101" s="313" t="s">
        <v>665</v>
      </c>
    </row>
    <row r="102" spans="3:5" s="56" customFormat="1" x14ac:dyDescent="0.3">
      <c r="C102" s="300"/>
      <c r="D102" s="312"/>
      <c r="E102" s="313" t="s">
        <v>666</v>
      </c>
    </row>
    <row r="103" spans="3:5" s="56" customFormat="1" x14ac:dyDescent="0.3">
      <c r="C103" s="300"/>
      <c r="D103" s="312"/>
      <c r="E103" s="313" t="s">
        <v>667</v>
      </c>
    </row>
    <row r="104" spans="3:5" s="56" customFormat="1" x14ac:dyDescent="0.3">
      <c r="C104" s="300"/>
      <c r="D104" s="312"/>
      <c r="E104" s="313" t="s">
        <v>668</v>
      </c>
    </row>
    <row r="105" spans="3:5" s="56" customFormat="1" x14ac:dyDescent="0.3">
      <c r="C105" s="300"/>
      <c r="D105" s="312"/>
      <c r="E105" s="313" t="s">
        <v>669</v>
      </c>
    </row>
    <row r="106" spans="3:5" s="56" customFormat="1" x14ac:dyDescent="0.3">
      <c r="C106" s="300"/>
      <c r="D106" s="312"/>
      <c r="E106" s="313" t="s">
        <v>670</v>
      </c>
    </row>
    <row r="107" spans="3:5" s="56" customFormat="1" x14ac:dyDescent="0.3">
      <c r="C107" s="300"/>
      <c r="D107" s="312"/>
      <c r="E107" s="313" t="s">
        <v>671</v>
      </c>
    </row>
    <row r="108" spans="3:5" s="56" customFormat="1" x14ac:dyDescent="0.3">
      <c r="C108" s="300"/>
      <c r="D108" s="312"/>
      <c r="E108" s="313" t="s">
        <v>672</v>
      </c>
    </row>
    <row r="109" spans="3:5" s="56" customFormat="1" x14ac:dyDescent="0.3">
      <c r="C109" s="300"/>
      <c r="D109" s="312"/>
      <c r="E109" s="313" t="s">
        <v>673</v>
      </c>
    </row>
    <row r="110" spans="3:5" s="56" customFormat="1" x14ac:dyDescent="0.3">
      <c r="C110" s="300"/>
      <c r="D110" s="312"/>
      <c r="E110" s="313" t="s">
        <v>674</v>
      </c>
    </row>
    <row r="111" spans="3:5" s="56" customFormat="1" x14ac:dyDescent="0.3">
      <c r="C111" s="300"/>
      <c r="D111" s="312"/>
      <c r="E111" s="313" t="s">
        <v>675</v>
      </c>
    </row>
    <row r="112" spans="3:5" s="56" customFormat="1" x14ac:dyDescent="0.3">
      <c r="C112" s="300"/>
      <c r="D112" s="312"/>
      <c r="E112" s="313" t="s">
        <v>676</v>
      </c>
    </row>
    <row r="113" spans="3:5" s="56" customFormat="1" x14ac:dyDescent="0.3">
      <c r="C113" s="316" t="s">
        <v>677</v>
      </c>
      <c r="D113" s="317" t="s">
        <v>678</v>
      </c>
      <c r="E113" s="318" t="s">
        <v>679</v>
      </c>
    </row>
    <row r="114" spans="3:5" s="56" customFormat="1" x14ac:dyDescent="0.3">
      <c r="C114" s="304"/>
      <c r="D114" s="307"/>
      <c r="E114" s="308" t="s">
        <v>680</v>
      </c>
    </row>
    <row r="115" spans="3:5" s="56" customFormat="1" x14ac:dyDescent="0.3">
      <c r="C115" s="304"/>
      <c r="D115" s="317" t="s">
        <v>681</v>
      </c>
      <c r="E115" s="318" t="s">
        <v>682</v>
      </c>
    </row>
    <row r="116" spans="3:5" s="56" customFormat="1" x14ac:dyDescent="0.3">
      <c r="C116" s="304"/>
      <c r="D116" s="307"/>
      <c r="E116" s="308" t="s">
        <v>683</v>
      </c>
    </row>
    <row r="117" spans="3:5" s="56" customFormat="1" x14ac:dyDescent="0.3">
      <c r="C117" s="304"/>
      <c r="D117" s="307"/>
      <c r="E117" s="308" t="s">
        <v>684</v>
      </c>
    </row>
    <row r="118" spans="3:5" s="56" customFormat="1" x14ac:dyDescent="0.3">
      <c r="C118" s="304"/>
      <c r="D118" s="307"/>
      <c r="E118" s="308" t="s">
        <v>685</v>
      </c>
    </row>
    <row r="119" spans="3:5" s="56" customFormat="1" x14ac:dyDescent="0.3">
      <c r="C119" s="304"/>
      <c r="D119" s="307"/>
      <c r="E119" s="308" t="s">
        <v>686</v>
      </c>
    </row>
    <row r="120" spans="3:5" s="56" customFormat="1" x14ac:dyDescent="0.3">
      <c r="C120" s="304"/>
      <c r="D120" s="307"/>
      <c r="E120" s="308" t="s">
        <v>687</v>
      </c>
    </row>
    <row r="121" spans="3:5" s="56" customFormat="1" x14ac:dyDescent="0.3">
      <c r="C121" s="304"/>
      <c r="D121" s="319"/>
      <c r="E121" s="320" t="s">
        <v>688</v>
      </c>
    </row>
    <row r="122" spans="3:5" s="56" customFormat="1" x14ac:dyDescent="0.3">
      <c r="C122" s="304"/>
      <c r="D122" s="307" t="s">
        <v>689</v>
      </c>
      <c r="E122" s="308" t="s">
        <v>690</v>
      </c>
    </row>
    <row r="123" spans="3:5" s="56" customFormat="1" x14ac:dyDescent="0.3">
      <c r="C123" s="304"/>
      <c r="D123" s="307"/>
      <c r="E123" s="308" t="s">
        <v>691</v>
      </c>
    </row>
    <row r="124" spans="3:5" s="56" customFormat="1" x14ac:dyDescent="0.3">
      <c r="C124" s="304"/>
      <c r="D124" s="307"/>
      <c r="E124" s="308" t="s">
        <v>692</v>
      </c>
    </row>
    <row r="125" spans="3:5" s="56" customFormat="1" x14ac:dyDescent="0.3">
      <c r="C125" s="304"/>
      <c r="D125" s="307"/>
      <c r="E125" s="308" t="s">
        <v>693</v>
      </c>
    </row>
    <row r="126" spans="3:5" s="56" customFormat="1" x14ac:dyDescent="0.3">
      <c r="C126" s="304"/>
      <c r="D126" s="307"/>
      <c r="E126" s="308" t="s">
        <v>694</v>
      </c>
    </row>
    <row r="127" spans="3:5" s="56" customFormat="1" x14ac:dyDescent="0.3">
      <c r="C127" s="304"/>
      <c r="D127" s="307"/>
      <c r="E127" s="308" t="s">
        <v>695</v>
      </c>
    </row>
    <row r="128" spans="3:5" s="56" customFormat="1" x14ac:dyDescent="0.3">
      <c r="C128" s="304"/>
      <c r="D128" s="307"/>
      <c r="E128" s="308" t="s">
        <v>696</v>
      </c>
    </row>
    <row r="129" spans="3:5" s="56" customFormat="1" x14ac:dyDescent="0.3">
      <c r="C129" s="304"/>
      <c r="D129" s="307"/>
      <c r="E129" s="308" t="s">
        <v>697</v>
      </c>
    </row>
    <row r="130" spans="3:5" s="56" customFormat="1" x14ac:dyDescent="0.3">
      <c r="C130" s="304"/>
      <c r="D130" s="322" t="s">
        <v>698</v>
      </c>
      <c r="E130" s="318" t="s">
        <v>699</v>
      </c>
    </row>
    <row r="131" spans="3:5" s="56" customFormat="1" x14ac:dyDescent="0.3">
      <c r="C131" s="304"/>
      <c r="D131" s="307"/>
      <c r="E131" s="308" t="s">
        <v>700</v>
      </c>
    </row>
    <row r="132" spans="3:5" s="56" customFormat="1" x14ac:dyDescent="0.3">
      <c r="C132" s="304"/>
      <c r="D132" s="307"/>
      <c r="E132" s="308" t="s">
        <v>701</v>
      </c>
    </row>
    <row r="133" spans="3:5" s="56" customFormat="1" x14ac:dyDescent="0.3">
      <c r="C133" s="304"/>
      <c r="D133" s="307"/>
      <c r="E133" s="308" t="s">
        <v>702</v>
      </c>
    </row>
    <row r="134" spans="3:5" s="56" customFormat="1" x14ac:dyDescent="0.3">
      <c r="C134" s="304"/>
      <c r="D134" s="307"/>
      <c r="E134" s="308" t="s">
        <v>703</v>
      </c>
    </row>
    <row r="135" spans="3:5" s="56" customFormat="1" x14ac:dyDescent="0.3">
      <c r="C135" s="304"/>
      <c r="D135" s="307"/>
      <c r="E135" s="308" t="s">
        <v>704</v>
      </c>
    </row>
    <row r="136" spans="3:5" s="56" customFormat="1" x14ac:dyDescent="0.3">
      <c r="C136" s="304"/>
      <c r="D136" s="319"/>
      <c r="E136" s="320" t="s">
        <v>705</v>
      </c>
    </row>
    <row r="137" spans="3:5" s="56" customFormat="1" x14ac:dyDescent="0.3">
      <c r="C137" s="297" t="s">
        <v>706</v>
      </c>
      <c r="D137" s="298" t="s">
        <v>707</v>
      </c>
      <c r="E137" s="299" t="s">
        <v>708</v>
      </c>
    </row>
    <row r="138" spans="3:5" s="56" customFormat="1" x14ac:dyDescent="0.3">
      <c r="C138" s="300"/>
      <c r="D138" s="312"/>
      <c r="E138" s="313" t="s">
        <v>709</v>
      </c>
    </row>
    <row r="139" spans="3:5" s="56" customFormat="1" x14ac:dyDescent="0.3">
      <c r="C139" s="300"/>
      <c r="D139" s="312"/>
      <c r="E139" s="313" t="s">
        <v>710</v>
      </c>
    </row>
    <row r="140" spans="3:5" s="56" customFormat="1" x14ac:dyDescent="0.3">
      <c r="C140" s="300"/>
      <c r="D140" s="312"/>
      <c r="E140" s="313" t="s">
        <v>711</v>
      </c>
    </row>
    <row r="141" spans="3:5" s="56" customFormat="1" x14ac:dyDescent="0.3">
      <c r="C141" s="300"/>
      <c r="D141" s="312"/>
      <c r="E141" s="313" t="s">
        <v>712</v>
      </c>
    </row>
    <row r="142" spans="3:5" s="56" customFormat="1" x14ac:dyDescent="0.3">
      <c r="C142" s="300"/>
      <c r="D142" s="302"/>
      <c r="E142" s="303" t="s">
        <v>713</v>
      </c>
    </row>
    <row r="143" spans="3:5" s="56" customFormat="1" x14ac:dyDescent="0.3">
      <c r="C143" s="300"/>
      <c r="D143" s="312" t="s">
        <v>714</v>
      </c>
      <c r="E143" s="313" t="s">
        <v>706</v>
      </c>
    </row>
    <row r="144" spans="3:5" s="56" customFormat="1" x14ac:dyDescent="0.3">
      <c r="C144" s="300"/>
      <c r="D144" s="312"/>
      <c r="E144" s="313" t="s">
        <v>715</v>
      </c>
    </row>
    <row r="145" spans="3:5" s="56" customFormat="1" x14ac:dyDescent="0.3">
      <c r="C145" s="300"/>
      <c r="D145" s="312"/>
      <c r="E145" s="313" t="s">
        <v>716</v>
      </c>
    </row>
    <row r="146" spans="3:5" s="56" customFormat="1" x14ac:dyDescent="0.3">
      <c r="C146" s="300"/>
      <c r="D146" s="312"/>
      <c r="E146" s="313" t="s">
        <v>717</v>
      </c>
    </row>
    <row r="147" spans="3:5" s="56" customFormat="1" x14ac:dyDescent="0.3">
      <c r="C147" s="300"/>
      <c r="D147" s="312"/>
      <c r="E147" s="313" t="s">
        <v>718</v>
      </c>
    </row>
    <row r="148" spans="3:5" s="56" customFormat="1" x14ac:dyDescent="0.3">
      <c r="C148" s="300"/>
      <c r="D148" s="298" t="s">
        <v>562</v>
      </c>
      <c r="E148" s="299" t="s">
        <v>719</v>
      </c>
    </row>
    <row r="149" spans="3:5" s="56" customFormat="1" x14ac:dyDescent="0.3">
      <c r="C149" s="300"/>
      <c r="D149" s="312"/>
      <c r="E149" s="313" t="s">
        <v>720</v>
      </c>
    </row>
    <row r="150" spans="3:5" s="56" customFormat="1" x14ac:dyDescent="0.3">
      <c r="C150" s="300"/>
      <c r="D150" s="312"/>
      <c r="E150" s="313" t="s">
        <v>721</v>
      </c>
    </row>
    <row r="151" spans="3:5" s="56" customFormat="1" x14ac:dyDescent="0.3">
      <c r="C151" s="300"/>
      <c r="D151" s="312"/>
      <c r="E151" s="313" t="s">
        <v>722</v>
      </c>
    </row>
    <row r="152" spans="3:5" s="56" customFormat="1" x14ac:dyDescent="0.3">
      <c r="C152" s="300"/>
      <c r="D152" s="312"/>
      <c r="E152" s="313" t="s">
        <v>723</v>
      </c>
    </row>
    <row r="153" spans="3:5" s="56" customFormat="1" x14ac:dyDescent="0.3">
      <c r="C153" s="300"/>
      <c r="D153" s="312"/>
      <c r="E153" s="313" t="s">
        <v>724</v>
      </c>
    </row>
    <row r="154" spans="3:5" s="56" customFormat="1" x14ac:dyDescent="0.3">
      <c r="C154" s="300"/>
      <c r="D154" s="312"/>
      <c r="E154" s="313" t="s">
        <v>725</v>
      </c>
    </row>
    <row r="155" spans="3:5" s="56" customFormat="1" x14ac:dyDescent="0.3">
      <c r="C155" s="300"/>
      <c r="D155" s="312"/>
      <c r="E155" s="313" t="s">
        <v>726</v>
      </c>
    </row>
    <row r="156" spans="3:5" s="56" customFormat="1" x14ac:dyDescent="0.3">
      <c r="C156" s="300"/>
      <c r="D156" s="312"/>
      <c r="E156" s="313" t="s">
        <v>727</v>
      </c>
    </row>
    <row r="157" spans="3:5" s="56" customFormat="1" x14ac:dyDescent="0.3">
      <c r="C157" s="300"/>
      <c r="D157" s="312"/>
      <c r="E157" s="313" t="s">
        <v>728</v>
      </c>
    </row>
    <row r="158" spans="3:5" s="56" customFormat="1" x14ac:dyDescent="0.3">
      <c r="C158" s="300"/>
      <c r="D158" s="312"/>
      <c r="E158" s="313" t="s">
        <v>729</v>
      </c>
    </row>
    <row r="159" spans="3:5" s="56" customFormat="1" x14ac:dyDescent="0.3">
      <c r="C159" s="300"/>
      <c r="D159" s="312"/>
      <c r="E159" s="313" t="s">
        <v>730</v>
      </c>
    </row>
    <row r="160" spans="3:5" s="56" customFormat="1" x14ac:dyDescent="0.3">
      <c r="C160" s="300"/>
      <c r="D160" s="312"/>
      <c r="E160" s="313" t="s">
        <v>731</v>
      </c>
    </row>
    <row r="161" spans="3:5" s="56" customFormat="1" x14ac:dyDescent="0.3">
      <c r="C161" s="300"/>
      <c r="D161" s="312"/>
      <c r="E161" s="313" t="s">
        <v>732</v>
      </c>
    </row>
    <row r="162" spans="3:5" s="56" customFormat="1" x14ac:dyDescent="0.3">
      <c r="C162" s="300"/>
      <c r="D162" s="312"/>
      <c r="E162" s="313" t="s">
        <v>733</v>
      </c>
    </row>
    <row r="163" spans="3:5" s="56" customFormat="1" x14ac:dyDescent="0.3">
      <c r="C163" s="300"/>
      <c r="D163" s="312"/>
      <c r="E163" s="313" t="s">
        <v>734</v>
      </c>
    </row>
    <row r="164" spans="3:5" s="56" customFormat="1" x14ac:dyDescent="0.3">
      <c r="C164" s="300"/>
      <c r="D164" s="312"/>
      <c r="E164" s="313" t="s">
        <v>735</v>
      </c>
    </row>
    <row r="165" spans="3:5" s="56" customFormat="1" x14ac:dyDescent="0.3">
      <c r="C165" s="300"/>
      <c r="D165" s="312"/>
      <c r="E165" s="313" t="s">
        <v>736</v>
      </c>
    </row>
    <row r="166" spans="3:5" s="56" customFormat="1" x14ac:dyDescent="0.3">
      <c r="C166" s="300"/>
      <c r="D166" s="302"/>
      <c r="E166" s="303" t="s">
        <v>737</v>
      </c>
    </row>
    <row r="167" spans="3:5" s="56" customFormat="1" x14ac:dyDescent="0.3">
      <c r="C167" s="316" t="s">
        <v>738</v>
      </c>
      <c r="D167" s="317" t="s">
        <v>1130</v>
      </c>
      <c r="E167" s="318" t="s">
        <v>739</v>
      </c>
    </row>
    <row r="168" spans="3:5" s="56" customFormat="1" x14ac:dyDescent="0.3">
      <c r="C168" s="304"/>
      <c r="D168" s="307"/>
      <c r="E168" s="308" t="s">
        <v>740</v>
      </c>
    </row>
    <row r="169" spans="3:5" s="56" customFormat="1" x14ac:dyDescent="0.3">
      <c r="C169" s="304"/>
      <c r="D169" s="307"/>
      <c r="E169" s="308" t="s">
        <v>741</v>
      </c>
    </row>
    <row r="170" spans="3:5" s="56" customFormat="1" x14ac:dyDescent="0.3">
      <c r="C170" s="304"/>
      <c r="D170" s="307"/>
      <c r="E170" s="308" t="s">
        <v>742</v>
      </c>
    </row>
    <row r="171" spans="3:5" s="56" customFormat="1" x14ac:dyDescent="0.3">
      <c r="C171" s="304"/>
      <c r="D171" s="307"/>
      <c r="E171" s="308" t="s">
        <v>743</v>
      </c>
    </row>
    <row r="172" spans="3:5" s="56" customFormat="1" x14ac:dyDescent="0.3">
      <c r="C172" s="304"/>
      <c r="D172" s="307"/>
      <c r="E172" s="308" t="s">
        <v>744</v>
      </c>
    </row>
    <row r="173" spans="3:5" s="56" customFormat="1" x14ac:dyDescent="0.3">
      <c r="C173" s="304"/>
      <c r="D173" s="307"/>
      <c r="E173" s="308" t="s">
        <v>745</v>
      </c>
    </row>
    <row r="174" spans="3:5" s="56" customFormat="1" x14ac:dyDescent="0.3">
      <c r="C174" s="304"/>
      <c r="D174" s="307"/>
      <c r="E174" s="308" t="s">
        <v>746</v>
      </c>
    </row>
    <row r="175" spans="3:5" s="56" customFormat="1" x14ac:dyDescent="0.3">
      <c r="C175" s="304"/>
      <c r="D175" s="317" t="s">
        <v>747</v>
      </c>
      <c r="E175" s="318" t="s">
        <v>748</v>
      </c>
    </row>
    <row r="176" spans="3:5" s="56" customFormat="1" x14ac:dyDescent="0.3">
      <c r="C176" s="304"/>
      <c r="D176" s="307"/>
      <c r="E176" s="308" t="s">
        <v>749</v>
      </c>
    </row>
    <row r="177" spans="3:5" s="56" customFormat="1" x14ac:dyDescent="0.3">
      <c r="C177" s="304"/>
      <c r="D177" s="307"/>
      <c r="E177" s="308" t="s">
        <v>750</v>
      </c>
    </row>
    <row r="178" spans="3:5" s="56" customFormat="1" x14ac:dyDescent="0.3">
      <c r="C178" s="304"/>
      <c r="D178" s="307"/>
      <c r="E178" s="308" t="s">
        <v>751</v>
      </c>
    </row>
    <row r="179" spans="3:5" s="56" customFormat="1" x14ac:dyDescent="0.3">
      <c r="C179" s="304"/>
      <c r="D179" s="307"/>
      <c r="E179" s="308" t="s">
        <v>752</v>
      </c>
    </row>
    <row r="180" spans="3:5" s="56" customFormat="1" x14ac:dyDescent="0.3">
      <c r="C180" s="304"/>
      <c r="D180" s="319"/>
      <c r="E180" s="320" t="s">
        <v>753</v>
      </c>
    </row>
    <row r="181" spans="3:5" s="56" customFormat="1" x14ac:dyDescent="0.3">
      <c r="C181" s="297" t="s">
        <v>754</v>
      </c>
      <c r="D181" s="298" t="s">
        <v>755</v>
      </c>
      <c r="E181" s="299" t="s">
        <v>756</v>
      </c>
    </row>
    <row r="182" spans="3:5" s="56" customFormat="1" x14ac:dyDescent="0.3">
      <c r="C182" s="300"/>
      <c r="D182" s="312"/>
      <c r="E182" s="313" t="s">
        <v>757</v>
      </c>
    </row>
    <row r="183" spans="3:5" s="56" customFormat="1" x14ac:dyDescent="0.3">
      <c r="C183" s="300"/>
      <c r="D183" s="312"/>
      <c r="E183" s="313" t="s">
        <v>758</v>
      </c>
    </row>
    <row r="184" spans="3:5" s="56" customFormat="1" x14ac:dyDescent="0.3">
      <c r="C184" s="300"/>
      <c r="D184" s="312"/>
      <c r="E184" s="313" t="s">
        <v>759</v>
      </c>
    </row>
    <row r="185" spans="3:5" s="56" customFormat="1" x14ac:dyDescent="0.3">
      <c r="C185" s="300"/>
      <c r="D185" s="312"/>
      <c r="E185" s="313" t="s">
        <v>760</v>
      </c>
    </row>
    <row r="186" spans="3:5" s="56" customFormat="1" x14ac:dyDescent="0.3">
      <c r="C186" s="300"/>
      <c r="D186" s="312"/>
      <c r="E186" s="313" t="s">
        <v>761</v>
      </c>
    </row>
    <row r="187" spans="3:5" s="56" customFormat="1" x14ac:dyDescent="0.3">
      <c r="C187" s="300"/>
      <c r="D187" s="298" t="s">
        <v>762</v>
      </c>
      <c r="E187" s="299" t="s">
        <v>763</v>
      </c>
    </row>
    <row r="188" spans="3:5" s="56" customFormat="1" x14ac:dyDescent="0.3">
      <c r="C188" s="300"/>
      <c r="D188" s="312"/>
      <c r="E188" s="313" t="s">
        <v>764</v>
      </c>
    </row>
    <row r="189" spans="3:5" s="56" customFormat="1" x14ac:dyDescent="0.3">
      <c r="C189" s="300"/>
      <c r="D189" s="302"/>
      <c r="E189" s="303" t="s">
        <v>765</v>
      </c>
    </row>
    <row r="190" spans="3:5" s="56" customFormat="1" x14ac:dyDescent="0.3">
      <c r="C190" s="300"/>
      <c r="D190" s="298" t="s">
        <v>562</v>
      </c>
      <c r="E190" s="299" t="s">
        <v>766</v>
      </c>
    </row>
    <row r="191" spans="3:5" s="56" customFormat="1" x14ac:dyDescent="0.3">
      <c r="C191" s="300"/>
      <c r="D191" s="312"/>
      <c r="E191" s="313" t="s">
        <v>767</v>
      </c>
    </row>
    <row r="192" spans="3:5" s="56" customFormat="1" x14ac:dyDescent="0.3">
      <c r="C192" s="300"/>
      <c r="D192" s="312"/>
      <c r="E192" s="313" t="s">
        <v>768</v>
      </c>
    </row>
    <row r="193" spans="3:5" s="56" customFormat="1" x14ac:dyDescent="0.3">
      <c r="C193" s="300"/>
      <c r="D193" s="312"/>
      <c r="E193" s="313" t="s">
        <v>769</v>
      </c>
    </row>
    <row r="194" spans="3:5" s="56" customFormat="1" x14ac:dyDescent="0.3">
      <c r="C194" s="300"/>
      <c r="D194" s="312"/>
      <c r="E194" s="313" t="s">
        <v>770</v>
      </c>
    </row>
    <row r="195" spans="3:5" s="56" customFormat="1" x14ac:dyDescent="0.3">
      <c r="C195" s="300"/>
      <c r="D195" s="312"/>
      <c r="E195" s="313" t="s">
        <v>771</v>
      </c>
    </row>
    <row r="196" spans="3:5" s="56" customFormat="1" x14ac:dyDescent="0.3">
      <c r="C196" s="300"/>
      <c r="D196" s="312"/>
      <c r="E196" s="313" t="s">
        <v>772</v>
      </c>
    </row>
    <row r="197" spans="3:5" s="56" customFormat="1" x14ac:dyDescent="0.3">
      <c r="C197" s="300"/>
      <c r="D197" s="312"/>
      <c r="E197" s="313" t="s">
        <v>773</v>
      </c>
    </row>
    <row r="198" spans="3:5" s="56" customFormat="1" x14ac:dyDescent="0.3">
      <c r="C198" s="300"/>
      <c r="D198" s="312"/>
      <c r="E198" s="313" t="s">
        <v>774</v>
      </c>
    </row>
    <row r="199" spans="3:5" s="56" customFormat="1" x14ac:dyDescent="0.3">
      <c r="C199" s="300"/>
      <c r="D199" s="312"/>
      <c r="E199" s="313" t="s">
        <v>775</v>
      </c>
    </row>
    <row r="200" spans="3:5" s="56" customFormat="1" x14ac:dyDescent="0.3">
      <c r="C200" s="300"/>
      <c r="D200" s="312"/>
      <c r="E200" s="313" t="s">
        <v>776</v>
      </c>
    </row>
    <row r="201" spans="3:5" s="56" customFormat="1" x14ac:dyDescent="0.3">
      <c r="C201" s="300"/>
      <c r="D201" s="312"/>
      <c r="E201" s="313" t="s">
        <v>777</v>
      </c>
    </row>
    <row r="202" spans="3:5" s="56" customFormat="1" x14ac:dyDescent="0.3">
      <c r="C202" s="300"/>
      <c r="D202" s="312"/>
      <c r="E202" s="313" t="s">
        <v>778</v>
      </c>
    </row>
    <row r="203" spans="3:5" s="56" customFormat="1" x14ac:dyDescent="0.3">
      <c r="C203" s="300"/>
      <c r="D203" s="312"/>
      <c r="E203" s="313" t="s">
        <v>779</v>
      </c>
    </row>
    <row r="204" spans="3:5" s="56" customFormat="1" x14ac:dyDescent="0.3">
      <c r="C204" s="300"/>
      <c r="D204" s="312"/>
      <c r="E204" s="313" t="s">
        <v>780</v>
      </c>
    </row>
    <row r="205" spans="3:5" s="56" customFormat="1" x14ac:dyDescent="0.3">
      <c r="C205" s="300"/>
      <c r="D205" s="312"/>
      <c r="E205" s="313" t="s">
        <v>781</v>
      </c>
    </row>
    <row r="206" spans="3:5" s="56" customFormat="1" x14ac:dyDescent="0.3">
      <c r="C206" s="300"/>
      <c r="D206" s="312"/>
      <c r="E206" s="313" t="s">
        <v>782</v>
      </c>
    </row>
    <row r="207" spans="3:5" s="56" customFormat="1" x14ac:dyDescent="0.3">
      <c r="C207" s="300"/>
      <c r="D207" s="312"/>
      <c r="E207" s="313" t="s">
        <v>783</v>
      </c>
    </row>
    <row r="208" spans="3:5" s="56" customFormat="1" x14ac:dyDescent="0.3">
      <c r="C208" s="300"/>
      <c r="D208" s="302"/>
      <c r="E208" s="303" t="s">
        <v>784</v>
      </c>
    </row>
    <row r="209" spans="3:5" s="56" customFormat="1" x14ac:dyDescent="0.3">
      <c r="C209" s="316" t="s">
        <v>785</v>
      </c>
      <c r="D209" s="317" t="s">
        <v>786</v>
      </c>
      <c r="E209" s="318" t="s">
        <v>787</v>
      </c>
    </row>
    <row r="210" spans="3:5" s="56" customFormat="1" x14ac:dyDescent="0.3">
      <c r="C210" s="304"/>
      <c r="D210" s="307"/>
      <c r="E210" s="308" t="s">
        <v>788</v>
      </c>
    </row>
    <row r="211" spans="3:5" s="56" customFormat="1" x14ac:dyDescent="0.3">
      <c r="C211" s="304"/>
      <c r="D211" s="307"/>
      <c r="E211" s="308" t="s">
        <v>789</v>
      </c>
    </row>
    <row r="212" spans="3:5" s="56" customFormat="1" x14ac:dyDescent="0.3">
      <c r="C212" s="304"/>
      <c r="D212" s="317" t="s">
        <v>790</v>
      </c>
      <c r="E212" s="318" t="s">
        <v>791</v>
      </c>
    </row>
    <row r="213" spans="3:5" s="56" customFormat="1" x14ac:dyDescent="0.3">
      <c r="C213" s="304"/>
      <c r="D213" s="319"/>
      <c r="E213" s="320" t="s">
        <v>792</v>
      </c>
    </row>
    <row r="214" spans="3:5" s="56" customFormat="1" x14ac:dyDescent="0.3">
      <c r="C214" s="304"/>
      <c r="D214" s="317" t="s">
        <v>793</v>
      </c>
      <c r="E214" s="318" t="s">
        <v>794</v>
      </c>
    </row>
    <row r="215" spans="3:5" s="56" customFormat="1" x14ac:dyDescent="0.3">
      <c r="C215" s="304"/>
      <c r="D215" s="307"/>
      <c r="E215" s="308" t="s">
        <v>795</v>
      </c>
    </row>
    <row r="216" spans="3:5" s="56" customFormat="1" x14ac:dyDescent="0.3">
      <c r="C216" s="304"/>
      <c r="D216" s="307"/>
      <c r="E216" s="308" t="s">
        <v>796</v>
      </c>
    </row>
    <row r="217" spans="3:5" s="56" customFormat="1" x14ac:dyDescent="0.3">
      <c r="C217" s="304"/>
      <c r="D217" s="307"/>
      <c r="E217" s="308" t="s">
        <v>797</v>
      </c>
    </row>
    <row r="218" spans="3:5" s="56" customFormat="1" x14ac:dyDescent="0.3">
      <c r="C218" s="304"/>
      <c r="D218" s="319"/>
      <c r="E218" s="320" t="s">
        <v>798</v>
      </c>
    </row>
    <row r="219" spans="3:5" s="56" customFormat="1" x14ac:dyDescent="0.3">
      <c r="C219" s="304"/>
      <c r="D219" s="317" t="s">
        <v>562</v>
      </c>
      <c r="E219" s="318" t="s">
        <v>799</v>
      </c>
    </row>
    <row r="220" spans="3:5" s="56" customFormat="1" x14ac:dyDescent="0.3">
      <c r="C220" s="304"/>
      <c r="D220" s="307"/>
      <c r="E220" s="308" t="s">
        <v>800</v>
      </c>
    </row>
    <row r="221" spans="3:5" s="56" customFormat="1" x14ac:dyDescent="0.3">
      <c r="C221" s="304"/>
      <c r="D221" s="307"/>
      <c r="E221" s="308" t="s">
        <v>801</v>
      </c>
    </row>
    <row r="222" spans="3:5" s="56" customFormat="1" x14ac:dyDescent="0.3">
      <c r="C222" s="304"/>
      <c r="D222" s="307"/>
      <c r="E222" s="308" t="s">
        <v>802</v>
      </c>
    </row>
    <row r="223" spans="3:5" s="56" customFormat="1" x14ac:dyDescent="0.3">
      <c r="C223" s="304"/>
      <c r="D223" s="307"/>
      <c r="E223" s="308" t="s">
        <v>803</v>
      </c>
    </row>
    <row r="224" spans="3:5" s="56" customFormat="1" x14ac:dyDescent="0.3">
      <c r="C224" s="304"/>
      <c r="D224" s="307"/>
      <c r="E224" s="308" t="s">
        <v>804</v>
      </c>
    </row>
    <row r="225" spans="3:5" s="56" customFormat="1" x14ac:dyDescent="0.3">
      <c r="C225" s="304"/>
      <c r="D225" s="307"/>
      <c r="E225" s="308" t="s">
        <v>805</v>
      </c>
    </row>
    <row r="226" spans="3:5" s="56" customFormat="1" x14ac:dyDescent="0.3">
      <c r="C226" s="304"/>
      <c r="D226" s="307"/>
      <c r="E226" s="308" t="s">
        <v>806</v>
      </c>
    </row>
    <row r="227" spans="3:5" s="56" customFormat="1" x14ac:dyDescent="0.3">
      <c r="C227" s="304"/>
      <c r="D227" s="307"/>
      <c r="E227" s="308" t="s">
        <v>807</v>
      </c>
    </row>
    <row r="228" spans="3:5" s="56" customFormat="1" x14ac:dyDescent="0.3">
      <c r="C228" s="304"/>
      <c r="D228" s="307"/>
      <c r="E228" s="308" t="s">
        <v>808</v>
      </c>
    </row>
    <row r="229" spans="3:5" s="56" customFormat="1" x14ac:dyDescent="0.3">
      <c r="C229" s="304"/>
      <c r="D229" s="307"/>
      <c r="E229" s="308" t="s">
        <v>809</v>
      </c>
    </row>
    <row r="230" spans="3:5" s="56" customFormat="1" x14ac:dyDescent="0.3">
      <c r="C230" s="304"/>
      <c r="D230" s="307"/>
      <c r="E230" s="308" t="s">
        <v>810</v>
      </c>
    </row>
    <row r="231" spans="3:5" s="56" customFormat="1" x14ac:dyDescent="0.3">
      <c r="C231" s="304"/>
      <c r="D231" s="307"/>
      <c r="E231" s="308" t="s">
        <v>811</v>
      </c>
    </row>
    <row r="232" spans="3:5" s="56" customFormat="1" x14ac:dyDescent="0.3">
      <c r="C232" s="304"/>
      <c r="D232" s="307"/>
      <c r="E232" s="308" t="s">
        <v>812</v>
      </c>
    </row>
    <row r="233" spans="3:5" s="56" customFormat="1" x14ac:dyDescent="0.3">
      <c r="C233" s="304"/>
      <c r="D233" s="307"/>
      <c r="E233" s="308" t="s">
        <v>813</v>
      </c>
    </row>
    <row r="234" spans="3:5" s="56" customFormat="1" x14ac:dyDescent="0.3">
      <c r="C234" s="304"/>
      <c r="D234" s="307"/>
      <c r="E234" s="308" t="s">
        <v>814</v>
      </c>
    </row>
    <row r="235" spans="3:5" s="56" customFormat="1" x14ac:dyDescent="0.3">
      <c r="C235" s="304"/>
      <c r="D235" s="319"/>
      <c r="E235" s="320" t="s">
        <v>815</v>
      </c>
    </row>
    <row r="236" spans="3:5" s="56" customFormat="1" x14ac:dyDescent="0.3">
      <c r="C236" s="297" t="s">
        <v>816</v>
      </c>
      <c r="D236" s="298" t="s">
        <v>817</v>
      </c>
      <c r="E236" s="299" t="s">
        <v>818</v>
      </c>
    </row>
    <row r="237" spans="3:5" s="56" customFormat="1" x14ac:dyDescent="0.3">
      <c r="C237" s="300"/>
      <c r="D237" s="312"/>
      <c r="E237" s="313" t="s">
        <v>819</v>
      </c>
    </row>
    <row r="238" spans="3:5" s="56" customFormat="1" x14ac:dyDescent="0.3">
      <c r="C238" s="300"/>
      <c r="D238" s="312"/>
      <c r="E238" s="313" t="s">
        <v>820</v>
      </c>
    </row>
    <row r="239" spans="3:5" s="56" customFormat="1" x14ac:dyDescent="0.3">
      <c r="C239" s="300"/>
      <c r="D239" s="312"/>
      <c r="E239" s="313" t="s">
        <v>821</v>
      </c>
    </row>
    <row r="240" spans="3:5" s="56" customFormat="1" x14ac:dyDescent="0.3">
      <c r="C240" s="300"/>
      <c r="D240" s="312"/>
      <c r="E240" s="313" t="s">
        <v>822</v>
      </c>
    </row>
    <row r="241" spans="3:5" s="56" customFormat="1" x14ac:dyDescent="0.3">
      <c r="C241" s="300"/>
      <c r="D241" s="298" t="s">
        <v>823</v>
      </c>
      <c r="E241" s="299" t="s">
        <v>824</v>
      </c>
    </row>
    <row r="242" spans="3:5" s="56" customFormat="1" x14ac:dyDescent="0.3">
      <c r="C242" s="300"/>
      <c r="D242" s="302"/>
      <c r="E242" s="303" t="s">
        <v>825</v>
      </c>
    </row>
    <row r="243" spans="3:5" s="56" customFormat="1" x14ac:dyDescent="0.3">
      <c r="C243" s="300"/>
      <c r="D243" s="298" t="s">
        <v>826</v>
      </c>
      <c r="E243" s="299" t="s">
        <v>827</v>
      </c>
    </row>
    <row r="244" spans="3:5" s="56" customFormat="1" x14ac:dyDescent="0.3">
      <c r="C244" s="300"/>
      <c r="D244" s="312"/>
      <c r="E244" s="313" t="s">
        <v>828</v>
      </c>
    </row>
    <row r="245" spans="3:5" s="56" customFormat="1" x14ac:dyDescent="0.3">
      <c r="C245" s="300"/>
      <c r="D245" s="312"/>
      <c r="E245" s="313" t="s">
        <v>829</v>
      </c>
    </row>
    <row r="246" spans="3:5" s="56" customFormat="1" x14ac:dyDescent="0.3">
      <c r="C246" s="300"/>
      <c r="D246" s="312"/>
      <c r="E246" s="313" t="s">
        <v>830</v>
      </c>
    </row>
    <row r="247" spans="3:5" s="56" customFormat="1" x14ac:dyDescent="0.3">
      <c r="C247" s="300"/>
      <c r="D247" s="302"/>
      <c r="E247" s="303" t="s">
        <v>831</v>
      </c>
    </row>
    <row r="248" spans="3:5" s="56" customFormat="1" x14ac:dyDescent="0.3">
      <c r="C248" s="316" t="s">
        <v>819</v>
      </c>
      <c r="D248" s="317" t="s">
        <v>832</v>
      </c>
      <c r="E248" s="318" t="s">
        <v>833</v>
      </c>
    </row>
    <row r="249" spans="3:5" s="56" customFormat="1" x14ac:dyDescent="0.3">
      <c r="C249" s="304"/>
      <c r="D249" s="307"/>
      <c r="E249" s="308" t="s">
        <v>834</v>
      </c>
    </row>
    <row r="250" spans="3:5" s="56" customFormat="1" x14ac:dyDescent="0.3">
      <c r="C250" s="304"/>
      <c r="D250" s="307"/>
      <c r="E250" s="308" t="s">
        <v>835</v>
      </c>
    </row>
    <row r="251" spans="3:5" s="56" customFormat="1" x14ac:dyDescent="0.3">
      <c r="C251" s="304"/>
      <c r="D251" s="307"/>
      <c r="E251" s="308" t="s">
        <v>836</v>
      </c>
    </row>
    <row r="252" spans="3:5" s="56" customFormat="1" x14ac:dyDescent="0.3">
      <c r="C252" s="304"/>
      <c r="D252" s="307"/>
      <c r="E252" s="308" t="s">
        <v>837</v>
      </c>
    </row>
    <row r="253" spans="3:5" s="56" customFormat="1" x14ac:dyDescent="0.3">
      <c r="C253" s="304"/>
      <c r="D253" s="307"/>
      <c r="E253" s="308" t="s">
        <v>838</v>
      </c>
    </row>
    <row r="254" spans="3:5" s="56" customFormat="1" x14ac:dyDescent="0.3">
      <c r="C254" s="304"/>
      <c r="D254" s="307"/>
      <c r="E254" s="308" t="s">
        <v>839</v>
      </c>
    </row>
    <row r="255" spans="3:5" s="56" customFormat="1" x14ac:dyDescent="0.3">
      <c r="C255" s="304"/>
      <c r="D255" s="307"/>
      <c r="E255" s="308" t="s">
        <v>840</v>
      </c>
    </row>
    <row r="256" spans="3:5" s="56" customFormat="1" x14ac:dyDescent="0.3">
      <c r="C256" s="304"/>
      <c r="D256" s="307"/>
      <c r="E256" s="308" t="s">
        <v>841</v>
      </c>
    </row>
    <row r="257" spans="3:5" s="56" customFormat="1" x14ac:dyDescent="0.3">
      <c r="C257" s="304"/>
      <c r="D257" s="307"/>
      <c r="E257" s="308" t="s">
        <v>842</v>
      </c>
    </row>
    <row r="258" spans="3:5" s="56" customFormat="1" x14ac:dyDescent="0.3">
      <c r="C258" s="304"/>
      <c r="D258" s="317" t="s">
        <v>1131</v>
      </c>
      <c r="E258" s="318" t="s">
        <v>843</v>
      </c>
    </row>
    <row r="259" spans="3:5" s="56" customFormat="1" x14ac:dyDescent="0.3">
      <c r="C259" s="304"/>
      <c r="D259" s="307"/>
      <c r="E259" s="308" t="s">
        <v>844</v>
      </c>
    </row>
    <row r="260" spans="3:5" s="56" customFormat="1" x14ac:dyDescent="0.3">
      <c r="C260" s="304"/>
      <c r="D260" s="307"/>
      <c r="E260" s="308" t="s">
        <v>845</v>
      </c>
    </row>
    <row r="261" spans="3:5" s="56" customFormat="1" x14ac:dyDescent="0.3">
      <c r="C261" s="304"/>
      <c r="D261" s="319"/>
      <c r="E261" s="320" t="s">
        <v>846</v>
      </c>
    </row>
    <row r="262" spans="3:5" s="56" customFormat="1" x14ac:dyDescent="0.3">
      <c r="C262" s="304"/>
      <c r="D262" s="317" t="s">
        <v>847</v>
      </c>
      <c r="E262" s="318" t="s">
        <v>848</v>
      </c>
    </row>
    <row r="263" spans="3:5" s="56" customFormat="1" x14ac:dyDescent="0.3">
      <c r="C263" s="304"/>
      <c r="D263" s="307"/>
      <c r="E263" s="308" t="s">
        <v>849</v>
      </c>
    </row>
    <row r="264" spans="3:5" s="56" customFormat="1" x14ac:dyDescent="0.3">
      <c r="C264" s="304"/>
      <c r="D264" s="319"/>
      <c r="E264" s="320" t="s">
        <v>850</v>
      </c>
    </row>
    <row r="265" spans="3:5" s="56" customFormat="1" x14ac:dyDescent="0.3">
      <c r="C265" s="304"/>
      <c r="D265" s="317" t="s">
        <v>562</v>
      </c>
      <c r="E265" s="318" t="s">
        <v>851</v>
      </c>
    </row>
    <row r="266" spans="3:5" s="56" customFormat="1" x14ac:dyDescent="0.3">
      <c r="C266" s="304"/>
      <c r="D266" s="307"/>
      <c r="E266" s="308" t="s">
        <v>852</v>
      </c>
    </row>
    <row r="267" spans="3:5" s="56" customFormat="1" x14ac:dyDescent="0.3">
      <c r="C267" s="304"/>
      <c r="D267" s="307"/>
      <c r="E267" s="308" t="s">
        <v>853</v>
      </c>
    </row>
    <row r="268" spans="3:5" s="56" customFormat="1" x14ac:dyDescent="0.3">
      <c r="C268" s="304"/>
      <c r="D268" s="307"/>
      <c r="E268" s="308" t="s">
        <v>854</v>
      </c>
    </row>
    <row r="269" spans="3:5" s="56" customFormat="1" x14ac:dyDescent="0.3">
      <c r="C269" s="304"/>
      <c r="D269" s="307"/>
      <c r="E269" s="308" t="s">
        <v>855</v>
      </c>
    </row>
    <row r="270" spans="3:5" s="56" customFormat="1" x14ac:dyDescent="0.3">
      <c r="C270" s="304"/>
      <c r="D270" s="307"/>
      <c r="E270" s="308" t="s">
        <v>856</v>
      </c>
    </row>
    <row r="271" spans="3:5" s="56" customFormat="1" x14ac:dyDescent="0.3">
      <c r="C271" s="304"/>
      <c r="D271" s="307"/>
      <c r="E271" s="308" t="s">
        <v>857</v>
      </c>
    </row>
    <row r="272" spans="3:5" s="56" customFormat="1" x14ac:dyDescent="0.3">
      <c r="C272" s="304"/>
      <c r="D272" s="307"/>
      <c r="E272" s="308" t="s">
        <v>858</v>
      </c>
    </row>
    <row r="273" spans="3:5" s="56" customFormat="1" x14ac:dyDescent="0.3">
      <c r="C273" s="304"/>
      <c r="D273" s="307"/>
      <c r="E273" s="308" t="s">
        <v>859</v>
      </c>
    </row>
    <row r="274" spans="3:5" s="56" customFormat="1" x14ac:dyDescent="0.3">
      <c r="C274" s="304"/>
      <c r="D274" s="307"/>
      <c r="E274" s="308" t="s">
        <v>860</v>
      </c>
    </row>
    <row r="275" spans="3:5" s="56" customFormat="1" x14ac:dyDescent="0.3">
      <c r="C275" s="304"/>
      <c r="D275" s="307"/>
      <c r="E275" s="308" t="s">
        <v>861</v>
      </c>
    </row>
    <row r="276" spans="3:5" s="56" customFormat="1" x14ac:dyDescent="0.3">
      <c r="C276" s="304"/>
      <c r="D276" s="310"/>
      <c r="E276" s="311" t="s">
        <v>862</v>
      </c>
    </row>
    <row r="277" spans="3:5" s="56" customFormat="1" x14ac:dyDescent="0.3">
      <c r="C277" s="323" t="s">
        <v>863</v>
      </c>
      <c r="D277" s="324" t="s">
        <v>864</v>
      </c>
      <c r="E277" s="325" t="s">
        <v>865</v>
      </c>
    </row>
    <row r="278" spans="3:5" s="56" customFormat="1" x14ac:dyDescent="0.3">
      <c r="C278" s="300"/>
      <c r="D278" s="312"/>
      <c r="E278" s="313" t="s">
        <v>866</v>
      </c>
    </row>
    <row r="279" spans="3:5" s="56" customFormat="1" x14ac:dyDescent="0.3">
      <c r="C279" s="300"/>
      <c r="D279" s="298" t="s">
        <v>867</v>
      </c>
      <c r="E279" s="299" t="s">
        <v>868</v>
      </c>
    </row>
    <row r="280" spans="3:5" s="56" customFormat="1" x14ac:dyDescent="0.3">
      <c r="C280" s="300"/>
      <c r="D280" s="302"/>
      <c r="E280" s="303" t="s">
        <v>869</v>
      </c>
    </row>
    <row r="281" spans="3:5" s="56" customFormat="1" x14ac:dyDescent="0.3">
      <c r="C281" s="300"/>
      <c r="D281" s="312" t="s">
        <v>870</v>
      </c>
      <c r="E281" s="313" t="s">
        <v>871</v>
      </c>
    </row>
    <row r="282" spans="3:5" s="56" customFormat="1" x14ac:dyDescent="0.3">
      <c r="C282" s="300"/>
      <c r="D282" s="312"/>
      <c r="E282" s="313" t="s">
        <v>872</v>
      </c>
    </row>
    <row r="283" spans="3:5" s="56" customFormat="1" x14ac:dyDescent="0.3">
      <c r="C283" s="300"/>
      <c r="D283" s="312"/>
      <c r="E283" s="313" t="s">
        <v>873</v>
      </c>
    </row>
    <row r="284" spans="3:5" s="56" customFormat="1" x14ac:dyDescent="0.3">
      <c r="C284" s="300"/>
      <c r="D284" s="312"/>
      <c r="E284" s="313" t="s">
        <v>874</v>
      </c>
    </row>
    <row r="285" spans="3:5" s="56" customFormat="1" x14ac:dyDescent="0.3">
      <c r="C285" s="326"/>
      <c r="D285" s="327"/>
      <c r="E285" s="328" t="s">
        <v>875</v>
      </c>
    </row>
    <row r="286" spans="3:5" s="56" customFormat="1" x14ac:dyDescent="0.3">
      <c r="C286" s="329" t="s">
        <v>876</v>
      </c>
      <c r="D286" s="330" t="s">
        <v>877</v>
      </c>
      <c r="E286" s="331" t="s">
        <v>878</v>
      </c>
    </row>
    <row r="287" spans="3:5" s="56" customFormat="1" x14ac:dyDescent="0.3">
      <c r="C287" s="304"/>
      <c r="D287" s="332"/>
      <c r="E287" s="333" t="s">
        <v>879</v>
      </c>
    </row>
    <row r="288" spans="3:5" s="56" customFormat="1" x14ac:dyDescent="0.3">
      <c r="C288" s="304"/>
      <c r="D288" s="307" t="s">
        <v>880</v>
      </c>
      <c r="E288" s="308" t="s">
        <v>881</v>
      </c>
    </row>
    <row r="289" spans="3:5" s="56" customFormat="1" x14ac:dyDescent="0.3">
      <c r="C289" s="304"/>
      <c r="D289" s="307"/>
      <c r="E289" s="308" t="s">
        <v>882</v>
      </c>
    </row>
    <row r="290" spans="3:5" s="56" customFormat="1" x14ac:dyDescent="0.3">
      <c r="C290" s="304"/>
      <c r="D290" s="332"/>
      <c r="E290" s="333" t="s">
        <v>883</v>
      </c>
    </row>
    <row r="291" spans="3:5" s="56" customFormat="1" x14ac:dyDescent="0.3">
      <c r="C291" s="304"/>
      <c r="D291" s="307" t="s">
        <v>562</v>
      </c>
      <c r="E291" s="308" t="s">
        <v>884</v>
      </c>
    </row>
    <row r="292" spans="3:5" s="56" customFormat="1" x14ac:dyDescent="0.3">
      <c r="C292" s="304"/>
      <c r="D292" s="307"/>
      <c r="E292" s="334" t="s">
        <v>885</v>
      </c>
    </row>
    <row r="293" spans="3:5" s="56" customFormat="1" x14ac:dyDescent="0.3">
      <c r="C293" s="304"/>
      <c r="D293" s="307"/>
      <c r="E293" s="308" t="s">
        <v>886</v>
      </c>
    </row>
    <row r="294" spans="3:5" s="56" customFormat="1" x14ac:dyDescent="0.3">
      <c r="C294" s="309"/>
      <c r="D294" s="335"/>
      <c r="E294" s="336" t="s">
        <v>887</v>
      </c>
    </row>
    <row r="295" spans="3:5" s="56" customFormat="1" ht="15" thickBot="1" x14ac:dyDescent="0.35">
      <c r="C295" s="137"/>
      <c r="D295" s="138"/>
      <c r="E295" s="138"/>
    </row>
    <row r="296" spans="3:5" s="56" customFormat="1" ht="14.5" x14ac:dyDescent="0.3">
      <c r="C296" s="139"/>
      <c r="D296" s="140"/>
      <c r="E296" s="140"/>
    </row>
    <row r="297" spans="3:5" s="56" customFormat="1" ht="16.5" customHeight="1" x14ac:dyDescent="0.3">
      <c r="C297" s="441" t="s">
        <v>888</v>
      </c>
      <c r="D297" s="441"/>
      <c r="E297" s="441"/>
    </row>
    <row r="298" spans="3:5" s="56" customFormat="1" x14ac:dyDescent="0.3">
      <c r="C298" s="463" t="s">
        <v>889</v>
      </c>
      <c r="D298" s="463"/>
      <c r="E298" s="463"/>
    </row>
  </sheetData>
  <mergeCells count="3">
    <mergeCell ref="C3:E3"/>
    <mergeCell ref="C297:E297"/>
    <mergeCell ref="C298:E29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E39"/>
  <sheetViews>
    <sheetView zoomScaleNormal="100" workbookViewId="0"/>
  </sheetViews>
  <sheetFormatPr baseColWidth="10" defaultColWidth="11.453125" defaultRowHeight="13" x14ac:dyDescent="0.3"/>
  <cols>
    <col min="1" max="2" width="11.453125" style="8"/>
    <col min="3" max="3" width="40.90625" style="8" customWidth="1"/>
    <col min="4" max="4" width="25.54296875" style="8" customWidth="1"/>
    <col min="5" max="5" width="15.90625" style="8" customWidth="1"/>
    <col min="6" max="16384" width="11.453125" style="8"/>
  </cols>
  <sheetData>
    <row r="2" spans="3:5" x14ac:dyDescent="0.3">
      <c r="C2" s="12"/>
      <c r="D2" s="36"/>
      <c r="E2" s="36"/>
    </row>
    <row r="3" spans="3:5" x14ac:dyDescent="0.3">
      <c r="C3" s="57" t="s">
        <v>1045</v>
      </c>
      <c r="D3" s="57"/>
      <c r="E3" s="57"/>
    </row>
    <row r="4" spans="3:5" x14ac:dyDescent="0.3">
      <c r="C4" s="56"/>
      <c r="D4" s="56"/>
      <c r="E4" s="56"/>
    </row>
    <row r="5" spans="3:5" ht="15" customHeight="1" x14ac:dyDescent="0.3">
      <c r="C5" s="407" t="s">
        <v>22</v>
      </c>
      <c r="D5" s="42" t="s">
        <v>23</v>
      </c>
      <c r="E5" s="408" t="s">
        <v>24</v>
      </c>
    </row>
    <row r="6" spans="3:5" ht="15" customHeight="1" x14ac:dyDescent="0.3">
      <c r="C6" s="407"/>
      <c r="D6" s="43" t="s">
        <v>25</v>
      </c>
      <c r="E6" s="408"/>
    </row>
    <row r="7" spans="3:5" s="56" customFormat="1" ht="15" customHeight="1" x14ac:dyDescent="0.3">
      <c r="C7" s="165" t="s">
        <v>26</v>
      </c>
      <c r="D7" s="373">
        <f>+D9+D15+D21+D27+D31</f>
        <v>1300.1390000000001</v>
      </c>
      <c r="E7" s="374">
        <f>D7/$D$7</f>
        <v>1</v>
      </c>
    </row>
    <row r="8" spans="3:5" s="56" customFormat="1" ht="15" customHeight="1" x14ac:dyDescent="0.3">
      <c r="C8" s="57" t="s">
        <v>27</v>
      </c>
      <c r="D8" s="375"/>
      <c r="E8" s="376"/>
    </row>
    <row r="9" spans="3:5" s="56" customFormat="1" ht="15" customHeight="1" x14ac:dyDescent="0.3">
      <c r="C9" s="58" t="s">
        <v>28</v>
      </c>
      <c r="D9" s="377">
        <f>+SUM(D10:D13)</f>
        <v>709.399</v>
      </c>
      <c r="E9" s="378">
        <f>D9/$D$7</f>
        <v>0.54563319768117091</v>
      </c>
    </row>
    <row r="10" spans="3:5" s="56" customFormat="1" ht="15" customHeight="1" x14ac:dyDescent="0.3">
      <c r="C10" s="56" t="s">
        <v>29</v>
      </c>
      <c r="D10" s="379">
        <v>79.727000000000004</v>
      </c>
      <c r="E10" s="380">
        <f>D10/$D$7</f>
        <v>6.1321904811716281E-2</v>
      </c>
    </row>
    <row r="11" spans="3:5" s="56" customFormat="1" ht="15" customHeight="1" x14ac:dyDescent="0.3">
      <c r="C11" s="56" t="s">
        <v>30</v>
      </c>
      <c r="D11" s="379">
        <v>208.34</v>
      </c>
      <c r="E11" s="380">
        <f t="shared" ref="E11:E13" si="0">D11/$D$7</f>
        <v>0.16024440463673498</v>
      </c>
    </row>
    <row r="12" spans="3:5" s="56" customFormat="1" ht="15" customHeight="1" x14ac:dyDescent="0.3">
      <c r="C12" s="56" t="s">
        <v>31</v>
      </c>
      <c r="D12" s="379">
        <v>112.401</v>
      </c>
      <c r="E12" s="380">
        <f t="shared" si="0"/>
        <v>8.6453063864709842E-2</v>
      </c>
    </row>
    <row r="13" spans="3:5" s="56" customFormat="1" ht="15" customHeight="1" x14ac:dyDescent="0.3">
      <c r="C13" s="56" t="s">
        <v>32</v>
      </c>
      <c r="D13" s="379">
        <v>308.93099999999998</v>
      </c>
      <c r="E13" s="380">
        <f t="shared" si="0"/>
        <v>0.23761382436800985</v>
      </c>
    </row>
    <row r="14" spans="3:5" s="56" customFormat="1" ht="15" customHeight="1" x14ac:dyDescent="0.3">
      <c r="C14" s="56" t="s">
        <v>27</v>
      </c>
      <c r="D14" s="379"/>
      <c r="E14" s="379"/>
    </row>
    <row r="15" spans="3:5" s="56" customFormat="1" ht="15" customHeight="1" x14ac:dyDescent="0.3">
      <c r="C15" s="58" t="s">
        <v>33</v>
      </c>
      <c r="D15" s="377">
        <f>+SUM(D16:D19)</f>
        <v>237.23500000000001</v>
      </c>
      <c r="E15" s="378">
        <f>D15/$D$7</f>
        <v>0.18246895139673527</v>
      </c>
    </row>
    <row r="16" spans="3:5" s="56" customFormat="1" ht="15" customHeight="1" x14ac:dyDescent="0.3">
      <c r="C16" s="56" t="s">
        <v>34</v>
      </c>
      <c r="D16" s="379">
        <v>94.442999999999998</v>
      </c>
      <c r="E16" s="380">
        <f t="shared" ref="E16:E19" si="1">D16/$D$7</f>
        <v>7.264069457188807E-2</v>
      </c>
    </row>
    <row r="17" spans="3:5" s="56" customFormat="1" ht="15" customHeight="1" x14ac:dyDescent="0.3">
      <c r="C17" s="56" t="s">
        <v>35</v>
      </c>
      <c r="D17" s="379">
        <v>99.006</v>
      </c>
      <c r="E17" s="380">
        <f t="shared" si="1"/>
        <v>7.6150319312012021E-2</v>
      </c>
    </row>
    <row r="18" spans="3:5" s="56" customFormat="1" ht="15" customHeight="1" x14ac:dyDescent="0.3">
      <c r="C18" s="56" t="s">
        <v>36</v>
      </c>
      <c r="D18" s="379">
        <v>12.887</v>
      </c>
      <c r="E18" s="380">
        <f t="shared" si="1"/>
        <v>9.9120170997101069E-3</v>
      </c>
    </row>
    <row r="19" spans="3:5" s="56" customFormat="1" ht="15" customHeight="1" x14ac:dyDescent="0.3">
      <c r="C19" s="56" t="s">
        <v>37</v>
      </c>
      <c r="D19" s="379">
        <v>30.899000000000001</v>
      </c>
      <c r="E19" s="380">
        <f t="shared" si="1"/>
        <v>2.3765920413125058E-2</v>
      </c>
    </row>
    <row r="20" spans="3:5" s="56" customFormat="1" ht="15" customHeight="1" x14ac:dyDescent="0.3">
      <c r="C20" s="56" t="s">
        <v>27</v>
      </c>
      <c r="D20" s="379"/>
      <c r="E20" s="379"/>
    </row>
    <row r="21" spans="3:5" s="56" customFormat="1" ht="15" customHeight="1" x14ac:dyDescent="0.3">
      <c r="C21" s="58" t="s">
        <v>38</v>
      </c>
      <c r="D21" s="377">
        <f>+SUM(D22:D25)</f>
        <v>200.202</v>
      </c>
      <c r="E21" s="378">
        <f t="shared" ref="E21:E25" si="2">D21/$D$7</f>
        <v>0.15398507390363644</v>
      </c>
    </row>
    <row r="22" spans="3:5" s="56" customFormat="1" ht="15" customHeight="1" x14ac:dyDescent="0.3">
      <c r="C22" s="56" t="s">
        <v>39</v>
      </c>
      <c r="D22" s="379">
        <v>126.979</v>
      </c>
      <c r="E22" s="380">
        <f t="shared" si="2"/>
        <v>9.7665711127810168E-2</v>
      </c>
    </row>
    <row r="23" spans="3:5" s="56" customFormat="1" ht="15" customHeight="1" x14ac:dyDescent="0.3">
      <c r="C23" s="56" t="s">
        <v>40</v>
      </c>
      <c r="D23" s="379">
        <v>28.14</v>
      </c>
      <c r="E23" s="380">
        <f t="shared" si="2"/>
        <v>2.164383962022522E-2</v>
      </c>
    </row>
    <row r="24" spans="3:5" s="56" customFormat="1" ht="15" customHeight="1" x14ac:dyDescent="0.3">
      <c r="C24" s="56" t="s">
        <v>41</v>
      </c>
      <c r="D24" s="379">
        <v>11.47</v>
      </c>
      <c r="E24" s="380">
        <f t="shared" si="2"/>
        <v>8.8221336334038131E-3</v>
      </c>
    </row>
    <row r="25" spans="3:5" s="56" customFormat="1" ht="15" customHeight="1" x14ac:dyDescent="0.3">
      <c r="C25" s="56" t="s">
        <v>42</v>
      </c>
      <c r="D25" s="379">
        <v>33.613</v>
      </c>
      <c r="E25" s="380">
        <f t="shared" si="2"/>
        <v>2.5853389522197238E-2</v>
      </c>
    </row>
    <row r="26" spans="3:5" s="56" customFormat="1" ht="15" customHeight="1" x14ac:dyDescent="0.3">
      <c r="C26" s="56" t="s">
        <v>27</v>
      </c>
      <c r="D26" s="379"/>
      <c r="E26" s="379"/>
    </row>
    <row r="27" spans="3:5" s="56" customFormat="1" ht="15" customHeight="1" x14ac:dyDescent="0.3">
      <c r="C27" s="58" t="s">
        <v>43</v>
      </c>
      <c r="D27" s="377">
        <f>+SUM(D28:D29)</f>
        <v>66.302999999999997</v>
      </c>
      <c r="E27" s="378">
        <f t="shared" ref="E27:E29" si="3">D27/$D$7</f>
        <v>5.0996854951662854E-2</v>
      </c>
    </row>
    <row r="28" spans="3:5" s="56" customFormat="1" ht="15" customHeight="1" x14ac:dyDescent="0.3">
      <c r="C28" s="56" t="s">
        <v>44</v>
      </c>
      <c r="D28" s="379">
        <v>27.007000000000001</v>
      </c>
      <c r="E28" s="380">
        <f t="shared" si="3"/>
        <v>2.0772394336297888E-2</v>
      </c>
    </row>
    <row r="29" spans="3:5" s="56" customFormat="1" ht="15" customHeight="1" x14ac:dyDescent="0.3">
      <c r="C29" s="56" t="s">
        <v>45</v>
      </c>
      <c r="D29" s="379">
        <v>39.295999999999999</v>
      </c>
      <c r="E29" s="380">
        <f t="shared" si="3"/>
        <v>3.0224460615364969E-2</v>
      </c>
    </row>
    <row r="30" spans="3:5" s="56" customFormat="1" ht="15" customHeight="1" x14ac:dyDescent="0.3">
      <c r="C30" s="56" t="s">
        <v>27</v>
      </c>
      <c r="D30" s="379"/>
      <c r="E30" s="379"/>
    </row>
    <row r="31" spans="3:5" s="56" customFormat="1" ht="15" customHeight="1" x14ac:dyDescent="0.3">
      <c r="C31" s="58" t="s">
        <v>46</v>
      </c>
      <c r="D31" s="377">
        <v>87</v>
      </c>
      <c r="E31" s="378">
        <f>D31/$D$7</f>
        <v>6.6915922066794392E-2</v>
      </c>
    </row>
    <row r="32" spans="3:5" s="1" customFormat="1" ht="15" customHeight="1" thickBot="1" x14ac:dyDescent="0.35">
      <c r="C32" s="59" t="s">
        <v>27</v>
      </c>
      <c r="D32" s="60"/>
      <c r="E32" s="60"/>
    </row>
    <row r="33" spans="3:5" s="1" customFormat="1" ht="15" customHeight="1" x14ac:dyDescent="0.3">
      <c r="C33" s="56"/>
      <c r="D33" s="56"/>
      <c r="E33" s="56"/>
    </row>
    <row r="34" spans="3:5" s="1" customFormat="1" ht="15" customHeight="1" x14ac:dyDescent="0.3">
      <c r="C34" s="57" t="s">
        <v>1157</v>
      </c>
      <c r="D34" s="164"/>
      <c r="E34" s="164"/>
    </row>
    <row r="35" spans="3:5" s="1" customFormat="1" ht="15" customHeight="1" x14ac:dyDescent="0.3">
      <c r="C35" s="57" t="s">
        <v>1158</v>
      </c>
    </row>
    <row r="36" spans="3:5" s="1" customFormat="1" ht="15" customHeight="1" x14ac:dyDescent="0.3">
      <c r="C36" s="62" t="s">
        <v>1133</v>
      </c>
    </row>
    <row r="37" spans="3:5" s="56" customFormat="1" x14ac:dyDescent="0.3">
      <c r="C37" s="56" t="s">
        <v>47</v>
      </c>
    </row>
    <row r="38" spans="3:5" s="56" customFormat="1" x14ac:dyDescent="0.3">
      <c r="C38" s="64"/>
    </row>
    <row r="39" spans="3:5" s="56" customFormat="1" x14ac:dyDescent="0.3"/>
  </sheetData>
  <mergeCells count="2">
    <mergeCell ref="C5:C6"/>
    <mergeCell ref="E5:E6"/>
  </mergeCells>
  <phoneticPr fontId="0" type="noConversion"/>
  <pageMargins left="0.69" right="0.75" top="1.1100000000000001" bottom="1" header="0" footer="0"/>
  <pageSetup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2:E59"/>
  <sheetViews>
    <sheetView zoomScaleNormal="100" workbookViewId="0">
      <selection activeCell="G14" sqref="G14"/>
    </sheetView>
  </sheetViews>
  <sheetFormatPr baseColWidth="10" defaultColWidth="11.453125" defaultRowHeight="13" x14ac:dyDescent="0.3"/>
  <cols>
    <col min="1" max="2" width="11.453125" style="1"/>
    <col min="3" max="3" width="38.90625" style="33" customWidth="1"/>
    <col min="4" max="4" width="32.453125" style="31" bestFit="1" customWidth="1"/>
    <col min="5" max="5" width="103.08984375" style="31" customWidth="1"/>
    <col min="6" max="16384" width="11.453125" style="1"/>
  </cols>
  <sheetData>
    <row r="2" spans="3:5" ht="14.5" x14ac:dyDescent="0.3">
      <c r="D2" s="35"/>
    </row>
    <row r="3" spans="3:5" ht="25.5" customHeight="1" x14ac:dyDescent="0.3">
      <c r="C3" s="462" t="s">
        <v>890</v>
      </c>
      <c r="D3" s="462"/>
      <c r="E3" s="462"/>
    </row>
    <row r="4" spans="3:5" x14ac:dyDescent="0.3">
      <c r="C4" s="1"/>
      <c r="D4" s="1"/>
      <c r="E4" s="39"/>
    </row>
    <row r="5" spans="3:5" ht="21.75" customHeight="1" x14ac:dyDescent="0.3">
      <c r="C5" s="143" t="s">
        <v>891</v>
      </c>
      <c r="D5" s="143" t="s">
        <v>892</v>
      </c>
      <c r="E5" s="143" t="s">
        <v>1126</v>
      </c>
    </row>
    <row r="6" spans="3:5" s="56" customFormat="1" x14ac:dyDescent="0.3">
      <c r="C6" s="441" t="s">
        <v>893</v>
      </c>
      <c r="D6" s="145">
        <v>551001</v>
      </c>
      <c r="E6" s="73" t="s">
        <v>894</v>
      </c>
    </row>
    <row r="7" spans="3:5" s="56" customFormat="1" x14ac:dyDescent="0.3">
      <c r="C7" s="441"/>
      <c r="D7" s="145">
        <v>551002</v>
      </c>
      <c r="E7" s="73" t="s">
        <v>895</v>
      </c>
    </row>
    <row r="8" spans="3:5" s="56" customFormat="1" x14ac:dyDescent="0.3">
      <c r="C8" s="441"/>
      <c r="D8" s="145">
        <v>551003</v>
      </c>
      <c r="E8" s="73" t="s">
        <v>896</v>
      </c>
    </row>
    <row r="9" spans="3:5" s="56" customFormat="1" x14ac:dyDescent="0.3">
      <c r="C9" s="441"/>
      <c r="D9" s="145">
        <v>551009</v>
      </c>
      <c r="E9" s="73" t="s">
        <v>897</v>
      </c>
    </row>
    <row r="10" spans="3:5" s="56" customFormat="1" x14ac:dyDescent="0.3">
      <c r="C10" s="441"/>
      <c r="D10" s="145">
        <v>552000</v>
      </c>
      <c r="E10" s="73" t="s">
        <v>898</v>
      </c>
    </row>
    <row r="11" spans="3:5" s="56" customFormat="1" x14ac:dyDescent="0.3">
      <c r="C11" s="441"/>
      <c r="D11" s="145">
        <v>559001</v>
      </c>
      <c r="E11" s="73" t="s">
        <v>899</v>
      </c>
    </row>
    <row r="12" spans="3:5" s="56" customFormat="1" x14ac:dyDescent="0.3">
      <c r="C12" s="441"/>
      <c r="D12" s="145">
        <v>559009</v>
      </c>
      <c r="E12" s="73" t="s">
        <v>900</v>
      </c>
    </row>
    <row r="13" spans="3:5" s="56" customFormat="1" x14ac:dyDescent="0.3">
      <c r="C13" s="464" t="s">
        <v>901</v>
      </c>
      <c r="D13" s="285">
        <v>561000</v>
      </c>
      <c r="E13" s="286" t="s">
        <v>902</v>
      </c>
    </row>
    <row r="14" spans="3:5" s="56" customFormat="1" x14ac:dyDescent="0.3">
      <c r="C14" s="464"/>
      <c r="D14" s="285">
        <v>562900</v>
      </c>
      <c r="E14" s="286" t="s">
        <v>903</v>
      </c>
    </row>
    <row r="15" spans="3:5" s="56" customFormat="1" x14ac:dyDescent="0.3">
      <c r="C15" s="464"/>
      <c r="D15" s="285">
        <v>563001</v>
      </c>
      <c r="E15" s="286" t="s">
        <v>904</v>
      </c>
    </row>
    <row r="16" spans="3:5" s="56" customFormat="1" x14ac:dyDescent="0.3">
      <c r="C16" s="464"/>
      <c r="D16" s="285">
        <v>563009</v>
      </c>
      <c r="E16" s="286" t="s">
        <v>905</v>
      </c>
    </row>
    <row r="17" spans="3:5" s="56" customFormat="1" x14ac:dyDescent="0.3">
      <c r="C17" s="56" t="s">
        <v>906</v>
      </c>
      <c r="D17" s="145">
        <v>491100</v>
      </c>
      <c r="E17" s="73" t="s">
        <v>907</v>
      </c>
    </row>
    <row r="18" spans="3:5" s="56" customFormat="1" x14ac:dyDescent="0.3">
      <c r="C18" s="464" t="s">
        <v>908</v>
      </c>
      <c r="D18" s="285">
        <v>492210</v>
      </c>
      <c r="E18" s="286" t="s">
        <v>909</v>
      </c>
    </row>
    <row r="19" spans="3:5" s="56" customFormat="1" x14ac:dyDescent="0.3">
      <c r="C19" s="464"/>
      <c r="D19" s="285">
        <v>492220</v>
      </c>
      <c r="E19" s="286" t="s">
        <v>910</v>
      </c>
    </row>
    <row r="20" spans="3:5" s="56" customFormat="1" x14ac:dyDescent="0.3">
      <c r="C20" s="464"/>
      <c r="D20" s="285">
        <v>492230</v>
      </c>
      <c r="E20" s="286" t="s">
        <v>911</v>
      </c>
    </row>
    <row r="21" spans="3:5" s="56" customFormat="1" x14ac:dyDescent="0.3">
      <c r="C21" s="464"/>
      <c r="D21" s="285">
        <v>492240</v>
      </c>
      <c r="E21" s="286" t="s">
        <v>912</v>
      </c>
    </row>
    <row r="22" spans="3:5" s="56" customFormat="1" x14ac:dyDescent="0.3">
      <c r="C22" s="464"/>
      <c r="D22" s="285">
        <v>492250</v>
      </c>
      <c r="E22" s="286" t="s">
        <v>913</v>
      </c>
    </row>
    <row r="23" spans="3:5" s="56" customFormat="1" x14ac:dyDescent="0.3">
      <c r="C23" s="464"/>
      <c r="D23" s="285">
        <v>492290</v>
      </c>
      <c r="E23" s="286" t="s">
        <v>914</v>
      </c>
    </row>
    <row r="24" spans="3:5" s="56" customFormat="1" x14ac:dyDescent="0.3">
      <c r="C24" s="441" t="s">
        <v>915</v>
      </c>
      <c r="D24" s="145">
        <v>501100</v>
      </c>
      <c r="E24" s="73" t="s">
        <v>916</v>
      </c>
    </row>
    <row r="25" spans="3:5" s="56" customFormat="1" x14ac:dyDescent="0.3">
      <c r="C25" s="441"/>
      <c r="D25" s="145">
        <v>502100</v>
      </c>
      <c r="E25" s="73" t="s">
        <v>917</v>
      </c>
    </row>
    <row r="26" spans="3:5" s="56" customFormat="1" x14ac:dyDescent="0.3">
      <c r="C26" s="287" t="s">
        <v>918</v>
      </c>
      <c r="D26" s="285">
        <v>511000</v>
      </c>
      <c r="E26" s="286" t="s">
        <v>919</v>
      </c>
    </row>
    <row r="27" spans="3:5" s="56" customFormat="1" x14ac:dyDescent="0.3">
      <c r="C27" s="56" t="s">
        <v>920</v>
      </c>
      <c r="D27" s="145">
        <v>771000</v>
      </c>
      <c r="E27" s="73" t="s">
        <v>921</v>
      </c>
    </row>
    <row r="28" spans="3:5" s="56" customFormat="1" ht="12.9" customHeight="1" x14ac:dyDescent="0.3">
      <c r="C28" s="464" t="s">
        <v>922</v>
      </c>
      <c r="D28" s="285">
        <v>791100</v>
      </c>
      <c r="E28" s="286" t="s">
        <v>923</v>
      </c>
    </row>
    <row r="29" spans="3:5" s="56" customFormat="1" x14ac:dyDescent="0.3">
      <c r="C29" s="464"/>
      <c r="D29" s="285">
        <v>791200</v>
      </c>
      <c r="E29" s="286" t="s">
        <v>924</v>
      </c>
    </row>
    <row r="30" spans="3:5" s="56" customFormat="1" x14ac:dyDescent="0.3">
      <c r="C30" s="464"/>
      <c r="D30" s="285">
        <v>799000</v>
      </c>
      <c r="E30" s="286" t="s">
        <v>925</v>
      </c>
    </row>
    <row r="31" spans="3:5" s="56" customFormat="1" x14ac:dyDescent="0.3">
      <c r="C31" s="441" t="s">
        <v>926</v>
      </c>
      <c r="D31" s="145">
        <v>900001</v>
      </c>
      <c r="E31" s="73" t="s">
        <v>927</v>
      </c>
    </row>
    <row r="32" spans="3:5" s="56" customFormat="1" x14ac:dyDescent="0.3">
      <c r="C32" s="441"/>
      <c r="D32" s="145">
        <v>900002</v>
      </c>
      <c r="E32" s="73" t="s">
        <v>928</v>
      </c>
    </row>
    <row r="33" spans="3:5" s="56" customFormat="1" x14ac:dyDescent="0.3">
      <c r="C33" s="441"/>
      <c r="D33" s="145">
        <v>900003</v>
      </c>
      <c r="E33" s="73" t="s">
        <v>929</v>
      </c>
    </row>
    <row r="34" spans="3:5" s="56" customFormat="1" x14ac:dyDescent="0.3">
      <c r="C34" s="441"/>
      <c r="D34" s="145">
        <v>900004</v>
      </c>
      <c r="E34" s="73" t="s">
        <v>930</v>
      </c>
    </row>
    <row r="35" spans="3:5" s="56" customFormat="1" x14ac:dyDescent="0.3">
      <c r="C35" s="441"/>
      <c r="D35" s="145">
        <v>900009</v>
      </c>
      <c r="E35" s="73" t="s">
        <v>931</v>
      </c>
    </row>
    <row r="36" spans="3:5" s="56" customFormat="1" x14ac:dyDescent="0.3">
      <c r="C36" s="441"/>
      <c r="D36" s="145">
        <v>910200</v>
      </c>
      <c r="E36" s="73" t="s">
        <v>932</v>
      </c>
    </row>
    <row r="37" spans="3:5" s="56" customFormat="1" x14ac:dyDescent="0.3">
      <c r="C37" s="441"/>
      <c r="D37" s="145">
        <v>910300</v>
      </c>
      <c r="E37" s="73" t="s">
        <v>933</v>
      </c>
    </row>
    <row r="38" spans="3:5" s="56" customFormat="1" x14ac:dyDescent="0.3">
      <c r="C38" s="464" t="s">
        <v>934</v>
      </c>
      <c r="D38" s="285">
        <v>772100</v>
      </c>
      <c r="E38" s="286" t="s">
        <v>935</v>
      </c>
    </row>
    <row r="39" spans="3:5" s="56" customFormat="1" x14ac:dyDescent="0.3">
      <c r="C39" s="464"/>
      <c r="D39" s="285">
        <v>920010</v>
      </c>
      <c r="E39" s="286" t="s">
        <v>936</v>
      </c>
    </row>
    <row r="40" spans="3:5" s="56" customFormat="1" x14ac:dyDescent="0.3">
      <c r="C40" s="464"/>
      <c r="D40" s="285">
        <v>920090</v>
      </c>
      <c r="E40" s="286" t="s">
        <v>937</v>
      </c>
    </row>
    <row r="41" spans="3:5" s="56" customFormat="1" x14ac:dyDescent="0.3">
      <c r="C41" s="464"/>
      <c r="D41" s="285">
        <v>931101</v>
      </c>
      <c r="E41" s="286" t="s">
        <v>938</v>
      </c>
    </row>
    <row r="42" spans="3:5" s="56" customFormat="1" x14ac:dyDescent="0.3">
      <c r="C42" s="464"/>
      <c r="D42" s="285">
        <v>931109</v>
      </c>
      <c r="E42" s="286" t="s">
        <v>939</v>
      </c>
    </row>
    <row r="43" spans="3:5" s="56" customFormat="1" x14ac:dyDescent="0.3">
      <c r="C43" s="464"/>
      <c r="D43" s="285">
        <v>931901</v>
      </c>
      <c r="E43" s="286" t="s">
        <v>940</v>
      </c>
    </row>
    <row r="44" spans="3:5" s="56" customFormat="1" x14ac:dyDescent="0.3">
      <c r="C44" s="464"/>
      <c r="D44" s="285">
        <v>931909</v>
      </c>
      <c r="E44" s="286" t="s">
        <v>941</v>
      </c>
    </row>
    <row r="45" spans="3:5" s="56" customFormat="1" x14ac:dyDescent="0.3">
      <c r="C45" s="464"/>
      <c r="D45" s="285">
        <v>932100</v>
      </c>
      <c r="E45" s="286" t="s">
        <v>942</v>
      </c>
    </row>
    <row r="46" spans="3:5" s="56" customFormat="1" x14ac:dyDescent="0.3">
      <c r="C46" s="464"/>
      <c r="D46" s="285">
        <v>932901</v>
      </c>
      <c r="E46" s="286" t="s">
        <v>943</v>
      </c>
    </row>
    <row r="47" spans="3:5" s="56" customFormat="1" x14ac:dyDescent="0.3">
      <c r="C47" s="464"/>
      <c r="D47" s="285">
        <v>932909</v>
      </c>
      <c r="E47" s="286" t="s">
        <v>944</v>
      </c>
    </row>
    <row r="48" spans="3:5" s="56" customFormat="1" x14ac:dyDescent="0.3">
      <c r="C48" s="56" t="s">
        <v>945</v>
      </c>
      <c r="D48" s="145">
        <v>477396</v>
      </c>
      <c r="E48" s="73" t="s">
        <v>946</v>
      </c>
    </row>
    <row r="49" spans="3:5" s="56" customFormat="1" ht="12.9" customHeight="1" x14ac:dyDescent="0.3">
      <c r="C49" s="464" t="s">
        <v>947</v>
      </c>
      <c r="D49" s="285">
        <v>681011</v>
      </c>
      <c r="E49" s="287" t="s">
        <v>948</v>
      </c>
    </row>
    <row r="50" spans="3:5" s="56" customFormat="1" x14ac:dyDescent="0.3">
      <c r="C50" s="464"/>
      <c r="D50" s="285">
        <v>681012</v>
      </c>
      <c r="E50" s="286" t="s">
        <v>949</v>
      </c>
    </row>
    <row r="51" spans="3:5" s="56" customFormat="1" x14ac:dyDescent="0.3">
      <c r="C51" s="464"/>
      <c r="D51" s="285">
        <v>681020</v>
      </c>
      <c r="E51" s="287" t="s">
        <v>950</v>
      </c>
    </row>
    <row r="52" spans="3:5" s="56" customFormat="1" x14ac:dyDescent="0.3">
      <c r="C52" s="464"/>
      <c r="D52" s="285">
        <v>682000</v>
      </c>
      <c r="E52" s="287" t="s">
        <v>951</v>
      </c>
    </row>
    <row r="53" spans="3:5" s="56" customFormat="1" x14ac:dyDescent="0.3">
      <c r="D53" s="288"/>
      <c r="E53" s="289"/>
    </row>
    <row r="54" spans="3:5" s="56" customFormat="1" x14ac:dyDescent="0.3">
      <c r="D54" s="288"/>
      <c r="E54" s="289"/>
    </row>
    <row r="55" spans="3:5" s="56" customFormat="1" x14ac:dyDescent="0.3">
      <c r="C55" s="284" t="s">
        <v>1128</v>
      </c>
      <c r="D55" s="73"/>
      <c r="E55" s="289"/>
    </row>
    <row r="56" spans="3:5" s="56" customFormat="1" x14ac:dyDescent="0.3">
      <c r="C56" s="283" t="s">
        <v>1127</v>
      </c>
      <c r="D56" s="73"/>
      <c r="E56" s="289"/>
    </row>
    <row r="57" spans="3:5" s="56" customFormat="1" x14ac:dyDescent="0.3"/>
    <row r="58" spans="3:5" s="56" customFormat="1" x14ac:dyDescent="0.3">
      <c r="C58" s="141"/>
      <c r="D58" s="140"/>
      <c r="E58" s="140"/>
    </row>
    <row r="59" spans="3:5" s="56" customFormat="1" x14ac:dyDescent="0.3">
      <c r="C59" s="141"/>
      <c r="D59" s="140"/>
      <c r="E59" s="140"/>
    </row>
  </sheetData>
  <mergeCells count="9">
    <mergeCell ref="C3:E3"/>
    <mergeCell ref="C24:C25"/>
    <mergeCell ref="C49:C52"/>
    <mergeCell ref="C6:C12"/>
    <mergeCell ref="C13:C16"/>
    <mergeCell ref="C18:C23"/>
    <mergeCell ref="C28:C30"/>
    <mergeCell ref="C31:C37"/>
    <mergeCell ref="C38:C4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O34"/>
  <sheetViews>
    <sheetView zoomScaleNormal="100" workbookViewId="0">
      <selection activeCell="G14" sqref="G14"/>
    </sheetView>
  </sheetViews>
  <sheetFormatPr baseColWidth="10" defaultColWidth="11.453125" defaultRowHeight="13" x14ac:dyDescent="0.3"/>
  <cols>
    <col min="1" max="2" width="11.453125" style="1"/>
    <col min="3" max="3" width="5.54296875" style="33" customWidth="1"/>
    <col min="4" max="4" width="28.90625" style="31" customWidth="1"/>
    <col min="5" max="5" width="103.08984375" style="31" customWidth="1"/>
    <col min="6" max="16384" width="11.453125" style="1"/>
  </cols>
  <sheetData>
    <row r="2" spans="2:15" ht="14.5" x14ac:dyDescent="0.3">
      <c r="B2" s="64"/>
      <c r="C2" s="204"/>
      <c r="D2" s="205"/>
      <c r="E2" s="201"/>
    </row>
    <row r="3" spans="2:15" ht="25.5" customHeight="1" x14ac:dyDescent="0.3">
      <c r="B3" s="64"/>
      <c r="C3" s="106" t="s">
        <v>952</v>
      </c>
      <c r="D3" s="106"/>
      <c r="E3" s="206"/>
      <c r="F3" s="172"/>
      <c r="G3" s="176"/>
    </row>
    <row r="4" spans="2:15" ht="14.15" customHeight="1" x14ac:dyDescent="0.3">
      <c r="B4" s="64"/>
      <c r="C4" s="140" t="s">
        <v>953</v>
      </c>
      <c r="D4" s="140"/>
      <c r="E4" s="202"/>
    </row>
    <row r="5" spans="2:15" ht="21.65" customHeight="1" x14ac:dyDescent="0.3">
      <c r="B5" s="56"/>
      <c r="C5" s="140"/>
      <c r="D5" s="140"/>
      <c r="E5" s="63"/>
      <c r="F5" s="182"/>
      <c r="G5" s="182"/>
      <c r="H5" s="182"/>
      <c r="I5" s="182"/>
      <c r="J5" s="182"/>
      <c r="K5" s="182"/>
      <c r="L5" s="182"/>
      <c r="M5" s="182"/>
      <c r="N5" s="182"/>
      <c r="O5" s="182"/>
    </row>
    <row r="6" spans="2:15" s="56" customFormat="1" x14ac:dyDescent="0.3">
      <c r="C6" s="143" t="s">
        <v>954</v>
      </c>
      <c r="D6" s="143" t="s">
        <v>955</v>
      </c>
      <c r="E6" s="143" t="s">
        <v>956</v>
      </c>
      <c r="F6" s="182"/>
      <c r="G6" s="182"/>
      <c r="H6" s="182"/>
      <c r="I6" s="182"/>
      <c r="J6" s="182"/>
      <c r="K6" s="182"/>
      <c r="L6" s="182"/>
      <c r="M6" s="182"/>
      <c r="N6" s="182"/>
      <c r="O6" s="182"/>
    </row>
    <row r="7" spans="2:15" s="56" customFormat="1" x14ac:dyDescent="0.3">
      <c r="C7" s="290">
        <v>1</v>
      </c>
      <c r="D7" s="140" t="s">
        <v>957</v>
      </c>
      <c r="E7" s="140" t="s">
        <v>958</v>
      </c>
      <c r="F7" s="182"/>
      <c r="G7" s="182"/>
      <c r="H7" s="182"/>
      <c r="I7" s="182"/>
      <c r="J7" s="182"/>
      <c r="K7" s="182"/>
      <c r="L7" s="182"/>
      <c r="M7" s="182"/>
      <c r="N7" s="182"/>
      <c r="O7" s="182"/>
    </row>
    <row r="8" spans="2:15" s="56" customFormat="1" x14ac:dyDescent="0.3">
      <c r="C8" s="291">
        <v>2</v>
      </c>
      <c r="D8" s="292" t="s">
        <v>522</v>
      </c>
      <c r="E8" s="292" t="s">
        <v>959</v>
      </c>
    </row>
    <row r="9" spans="2:15" s="56" customFormat="1" x14ac:dyDescent="0.3">
      <c r="C9" s="290">
        <v>3</v>
      </c>
      <c r="D9" s="140" t="s">
        <v>523</v>
      </c>
      <c r="E9" s="140" t="s">
        <v>960</v>
      </c>
    </row>
    <row r="10" spans="2:15" s="56" customFormat="1" x14ac:dyDescent="0.3">
      <c r="C10" s="291">
        <v>4</v>
      </c>
      <c r="D10" s="292" t="s">
        <v>524</v>
      </c>
      <c r="E10" s="292" t="s">
        <v>961</v>
      </c>
    </row>
    <row r="11" spans="2:15" s="56" customFormat="1" x14ac:dyDescent="0.3">
      <c r="C11" s="290">
        <v>5</v>
      </c>
      <c r="D11" s="140" t="s">
        <v>525</v>
      </c>
      <c r="E11" s="140" t="s">
        <v>962</v>
      </c>
    </row>
    <row r="12" spans="2:15" s="56" customFormat="1" ht="13.5" thickBot="1" x14ac:dyDescent="0.35">
      <c r="C12" s="293"/>
      <c r="D12" s="293"/>
      <c r="E12" s="294"/>
    </row>
    <row r="13" spans="2:15" s="56" customFormat="1" x14ac:dyDescent="0.3">
      <c r="C13" s="56" t="s">
        <v>1129</v>
      </c>
      <c r="D13" s="63"/>
    </row>
    <row r="14" spans="2:15" s="56" customFormat="1" ht="14.5" x14ac:dyDescent="0.3">
      <c r="C14" s="56" t="s">
        <v>1128</v>
      </c>
      <c r="D14" s="63"/>
      <c r="E14" s="295"/>
    </row>
    <row r="15" spans="2:15" ht="14.15" customHeight="1" x14ac:dyDescent="0.3">
      <c r="B15" s="56"/>
      <c r="C15" s="296"/>
      <c r="D15" s="296"/>
      <c r="E15" s="296"/>
      <c r="F15" s="182"/>
      <c r="G15" s="182"/>
      <c r="H15" s="182"/>
      <c r="I15" s="182"/>
      <c r="J15" s="182"/>
      <c r="K15" s="182"/>
      <c r="L15" s="182"/>
      <c r="M15" s="182"/>
      <c r="N15" s="182"/>
      <c r="O15" s="182"/>
    </row>
    <row r="16" spans="2:15" ht="14.4" customHeight="1" x14ac:dyDescent="0.3">
      <c r="B16" s="56"/>
      <c r="C16" s="296"/>
      <c r="D16" s="296"/>
      <c r="E16" s="296"/>
      <c r="F16" s="182"/>
      <c r="G16" s="182"/>
      <c r="H16" s="182"/>
      <c r="I16" s="182"/>
      <c r="J16" s="182"/>
      <c r="K16" s="182"/>
      <c r="L16" s="182"/>
      <c r="M16" s="182"/>
      <c r="N16" s="182"/>
      <c r="O16" s="182"/>
    </row>
    <row r="17" spans="2:15" ht="14.15" customHeight="1" x14ac:dyDescent="0.3">
      <c r="B17" s="56"/>
      <c r="C17" s="203"/>
      <c r="D17" s="203"/>
      <c r="E17" s="203"/>
      <c r="F17" s="182"/>
      <c r="G17" s="182"/>
      <c r="H17" s="182"/>
      <c r="I17" s="182"/>
      <c r="J17" s="182"/>
      <c r="K17" s="182"/>
      <c r="L17" s="182"/>
      <c r="M17" s="182"/>
      <c r="N17" s="182"/>
      <c r="O17" s="182"/>
    </row>
    <row r="18" spans="2:15" ht="14.15" customHeight="1" x14ac:dyDescent="0.3">
      <c r="B18" s="56"/>
      <c r="C18" s="203"/>
      <c r="D18" s="203"/>
      <c r="E18" s="203"/>
      <c r="F18" s="182"/>
      <c r="G18" s="182"/>
      <c r="H18" s="182"/>
      <c r="I18" s="182"/>
      <c r="J18" s="182"/>
      <c r="K18" s="182"/>
      <c r="L18" s="182"/>
      <c r="M18" s="182"/>
      <c r="N18" s="182"/>
      <c r="O18" s="182"/>
    </row>
    <row r="19" spans="2:15" ht="14.15" customHeight="1" x14ac:dyDescent="0.3">
      <c r="C19" s="203"/>
      <c r="D19" s="203"/>
      <c r="E19" s="203"/>
      <c r="F19" s="182"/>
      <c r="G19" s="182"/>
      <c r="H19" s="182"/>
      <c r="I19" s="182"/>
      <c r="J19" s="182"/>
      <c r="K19" s="182"/>
      <c r="L19" s="182"/>
      <c r="M19" s="182"/>
      <c r="N19" s="182"/>
      <c r="O19" s="182"/>
    </row>
    <row r="20" spans="2:15" ht="14.15" customHeight="1" x14ac:dyDescent="0.3">
      <c r="C20" s="203"/>
      <c r="D20" s="203"/>
      <c r="E20" s="203"/>
      <c r="F20" s="182"/>
      <c r="G20" s="182"/>
      <c r="H20" s="182"/>
      <c r="I20" s="182"/>
      <c r="J20" s="182"/>
      <c r="K20" s="182"/>
      <c r="L20" s="182"/>
      <c r="M20" s="182"/>
      <c r="N20" s="182"/>
      <c r="O20" s="182"/>
    </row>
    <row r="21" spans="2:15" ht="14.15" customHeight="1" x14ac:dyDescent="0.3">
      <c r="C21" s="203"/>
      <c r="D21" s="203"/>
      <c r="E21" s="203"/>
      <c r="F21" s="182"/>
      <c r="G21" s="182"/>
      <c r="H21" s="182"/>
      <c r="I21" s="182"/>
      <c r="J21" s="182"/>
      <c r="K21" s="182"/>
      <c r="L21" s="182"/>
      <c r="M21" s="182"/>
      <c r="N21" s="182"/>
      <c r="O21" s="182"/>
    </row>
    <row r="22" spans="2:15" ht="14.15" customHeight="1" x14ac:dyDescent="0.3">
      <c r="C22" s="203"/>
      <c r="D22" s="203"/>
      <c r="E22" s="203"/>
      <c r="F22" s="182"/>
      <c r="G22" s="182"/>
      <c r="H22" s="182"/>
      <c r="I22" s="182"/>
      <c r="J22" s="182"/>
      <c r="K22" s="182"/>
      <c r="L22" s="182"/>
      <c r="M22" s="182"/>
      <c r="N22" s="182"/>
      <c r="O22" s="182"/>
    </row>
    <row r="23" spans="2:15" x14ac:dyDescent="0.3">
      <c r="C23" s="182"/>
      <c r="D23" s="182"/>
      <c r="E23" s="182"/>
      <c r="F23" s="182"/>
      <c r="G23" s="182"/>
      <c r="H23" s="182"/>
      <c r="I23" s="182"/>
      <c r="J23" s="182"/>
      <c r="K23" s="182"/>
      <c r="L23" s="182"/>
      <c r="M23" s="182"/>
      <c r="N23" s="182"/>
      <c r="O23" s="182"/>
    </row>
    <row r="24" spans="2:15" x14ac:dyDescent="0.3">
      <c r="C24" s="182"/>
      <c r="D24" s="182"/>
      <c r="E24" s="182"/>
      <c r="F24" s="182"/>
      <c r="G24" s="182"/>
      <c r="H24" s="182"/>
      <c r="I24" s="182"/>
      <c r="J24" s="182"/>
      <c r="K24" s="182"/>
      <c r="L24" s="182"/>
      <c r="M24" s="182"/>
      <c r="N24" s="182"/>
      <c r="O24" s="182"/>
    </row>
    <row r="25" spans="2:15" x14ac:dyDescent="0.3">
      <c r="C25" s="182"/>
      <c r="D25" s="182"/>
      <c r="E25" s="182"/>
      <c r="F25" s="182"/>
      <c r="G25" s="182"/>
      <c r="H25" s="182"/>
      <c r="I25" s="182"/>
      <c r="J25" s="182"/>
      <c r="K25" s="182"/>
      <c r="L25" s="182"/>
      <c r="M25" s="182"/>
      <c r="N25" s="182"/>
      <c r="O25" s="182"/>
    </row>
    <row r="26" spans="2:15" x14ac:dyDescent="0.3">
      <c r="C26" s="182"/>
      <c r="D26" s="182"/>
      <c r="E26" s="182"/>
      <c r="F26" s="182"/>
      <c r="G26" s="182"/>
      <c r="H26" s="182"/>
      <c r="I26" s="182"/>
      <c r="J26" s="182"/>
      <c r="K26" s="182"/>
      <c r="L26" s="182"/>
      <c r="M26" s="182"/>
      <c r="N26" s="182"/>
      <c r="O26" s="182"/>
    </row>
    <row r="27" spans="2:15" x14ac:dyDescent="0.3">
      <c r="C27" s="182"/>
      <c r="D27" s="182"/>
      <c r="E27" s="182"/>
      <c r="F27" s="182"/>
      <c r="G27" s="182"/>
      <c r="H27" s="182"/>
      <c r="I27" s="182"/>
      <c r="J27" s="182"/>
      <c r="K27" s="182"/>
      <c r="L27" s="182"/>
      <c r="M27" s="182"/>
      <c r="N27" s="182"/>
      <c r="O27" s="182"/>
    </row>
    <row r="28" spans="2:15" x14ac:dyDescent="0.3">
      <c r="C28" s="182"/>
      <c r="D28" s="182"/>
      <c r="E28" s="182"/>
      <c r="F28" s="182"/>
      <c r="G28" s="182"/>
      <c r="H28" s="182"/>
      <c r="I28" s="182"/>
      <c r="J28" s="182"/>
      <c r="K28" s="182"/>
      <c r="L28" s="182"/>
      <c r="M28" s="182"/>
      <c r="N28" s="182"/>
      <c r="O28" s="182"/>
    </row>
    <row r="29" spans="2:15" x14ac:dyDescent="0.3">
      <c r="C29" s="182"/>
      <c r="D29" s="182"/>
      <c r="E29" s="182"/>
      <c r="F29" s="182"/>
      <c r="G29" s="182"/>
      <c r="H29" s="182"/>
      <c r="I29" s="182"/>
      <c r="J29" s="182"/>
      <c r="K29" s="182"/>
      <c r="L29" s="182"/>
      <c r="M29" s="182"/>
      <c r="N29" s="182"/>
      <c r="O29" s="182"/>
    </row>
    <row r="30" spans="2:15" x14ac:dyDescent="0.3">
      <c r="C30" s="182"/>
      <c r="D30" s="182"/>
      <c r="E30" s="182"/>
      <c r="F30" s="182"/>
      <c r="G30" s="182"/>
      <c r="H30" s="182"/>
      <c r="I30" s="182"/>
      <c r="J30" s="182"/>
      <c r="K30" s="182"/>
      <c r="L30" s="182"/>
      <c r="M30" s="182"/>
      <c r="N30" s="182"/>
      <c r="O30" s="182"/>
    </row>
    <row r="31" spans="2:15" x14ac:dyDescent="0.3">
      <c r="C31" s="182"/>
      <c r="D31" s="182"/>
      <c r="E31" s="182"/>
      <c r="F31" s="182"/>
      <c r="G31" s="182"/>
      <c r="H31" s="182"/>
      <c r="I31" s="182"/>
      <c r="J31" s="182"/>
      <c r="K31" s="182"/>
      <c r="L31" s="182"/>
      <c r="M31" s="182"/>
      <c r="N31" s="182"/>
      <c r="O31" s="182"/>
    </row>
    <row r="32" spans="2:15" x14ac:dyDescent="0.3">
      <c r="C32" s="182"/>
      <c r="D32" s="182"/>
      <c r="E32" s="182"/>
      <c r="F32" s="182"/>
      <c r="G32" s="182"/>
      <c r="H32" s="182"/>
      <c r="I32" s="182"/>
      <c r="J32" s="182"/>
      <c r="K32" s="182"/>
      <c r="L32" s="182"/>
      <c r="M32" s="182"/>
      <c r="N32" s="182"/>
      <c r="O32" s="182"/>
    </row>
    <row r="33" spans="3:15" x14ac:dyDescent="0.3">
      <c r="C33" s="182"/>
      <c r="D33" s="182"/>
      <c r="E33" s="182"/>
      <c r="F33" s="182"/>
      <c r="G33" s="182"/>
      <c r="H33" s="182"/>
      <c r="I33" s="182"/>
      <c r="J33" s="182"/>
      <c r="K33" s="182"/>
      <c r="L33" s="182"/>
      <c r="M33" s="182"/>
      <c r="N33" s="182"/>
      <c r="O33" s="182"/>
    </row>
    <row r="34" spans="3:15" x14ac:dyDescent="0.3">
      <c r="C34" s="182"/>
      <c r="D34" s="182"/>
      <c r="E34" s="182"/>
      <c r="F34" s="182"/>
      <c r="G34" s="182"/>
      <c r="H34" s="182"/>
      <c r="I34" s="182"/>
      <c r="J34" s="182"/>
      <c r="K34" s="182"/>
      <c r="L34" s="182"/>
      <c r="M34" s="182"/>
      <c r="N34" s="182"/>
      <c r="O34" s="182"/>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A823C-DF67-4515-9660-1C52647CCFC2}">
  <dimension ref="B2:O23"/>
  <sheetViews>
    <sheetView zoomScaleNormal="100" workbookViewId="0">
      <selection activeCell="G14" sqref="G14"/>
    </sheetView>
  </sheetViews>
  <sheetFormatPr baseColWidth="10" defaultColWidth="11.453125" defaultRowHeight="13" x14ac:dyDescent="0.3"/>
  <cols>
    <col min="1" max="2" width="11.453125" style="1"/>
    <col min="3" max="3" width="5.54296875" style="33" customWidth="1"/>
    <col min="4" max="4" width="28.90625" style="31" customWidth="1"/>
    <col min="5" max="5" width="103.08984375" style="31" customWidth="1"/>
    <col min="6" max="16384" width="11.453125" style="1"/>
  </cols>
  <sheetData>
    <row r="2" spans="2:15" ht="14.5" x14ac:dyDescent="0.3">
      <c r="B2" s="64"/>
      <c r="C2" s="204"/>
      <c r="D2" s="205"/>
      <c r="E2" s="201"/>
    </row>
    <row r="3" spans="2:15" ht="25.5" customHeight="1" x14ac:dyDescent="0.3">
      <c r="B3" s="64"/>
      <c r="C3" s="106" t="s">
        <v>1059</v>
      </c>
      <c r="D3" s="206"/>
      <c r="E3" s="206"/>
      <c r="F3" s="172"/>
      <c r="G3" s="176"/>
    </row>
    <row r="4" spans="2:15" ht="14.15" customHeight="1" x14ac:dyDescent="0.3">
      <c r="B4" s="56"/>
      <c r="C4" s="203"/>
      <c r="D4" s="203"/>
      <c r="E4" s="203"/>
      <c r="F4" s="182"/>
      <c r="G4" s="182"/>
      <c r="H4" s="182"/>
      <c r="I4" s="182"/>
      <c r="J4" s="182"/>
      <c r="K4" s="182"/>
      <c r="L4" s="182"/>
      <c r="M4" s="182"/>
      <c r="N4" s="182"/>
      <c r="O4" s="182"/>
    </row>
    <row r="5" spans="2:15" ht="14.4" customHeight="1" x14ac:dyDescent="0.3">
      <c r="B5" s="56"/>
      <c r="C5" s="203"/>
      <c r="D5" s="203"/>
      <c r="E5" s="203"/>
      <c r="F5" s="182"/>
      <c r="G5" s="182"/>
      <c r="H5" s="182"/>
      <c r="I5" s="182"/>
      <c r="J5" s="182"/>
      <c r="K5" s="182"/>
      <c r="L5" s="182"/>
      <c r="M5" s="182"/>
      <c r="N5" s="182"/>
      <c r="O5" s="182"/>
    </row>
    <row r="6" spans="2:15" ht="14.15" customHeight="1" x14ac:dyDescent="0.3">
      <c r="B6" s="56"/>
      <c r="C6" s="203"/>
      <c r="D6" s="203"/>
      <c r="E6" s="203"/>
      <c r="F6" s="182"/>
      <c r="G6" s="182"/>
      <c r="H6" s="182"/>
      <c r="I6" s="182"/>
      <c r="J6" s="182"/>
      <c r="K6" s="182"/>
      <c r="L6" s="182"/>
      <c r="M6" s="182"/>
      <c r="N6" s="182"/>
      <c r="O6" s="182"/>
    </row>
    <row r="7" spans="2:15" ht="14.15" customHeight="1" x14ac:dyDescent="0.3">
      <c r="B7" s="56"/>
      <c r="C7" s="203"/>
      <c r="D7" s="203"/>
      <c r="E7" s="203"/>
      <c r="F7" s="182"/>
      <c r="G7" s="182"/>
      <c r="H7" s="182"/>
      <c r="I7" s="182"/>
      <c r="J7" s="182"/>
      <c r="K7" s="182"/>
      <c r="L7" s="182"/>
      <c r="M7" s="182"/>
      <c r="N7" s="182"/>
      <c r="O7" s="182"/>
    </row>
    <row r="8" spans="2:15" ht="14.15" customHeight="1" x14ac:dyDescent="0.3">
      <c r="C8" s="203"/>
      <c r="D8" s="203"/>
      <c r="E8" s="203"/>
      <c r="F8" s="182"/>
      <c r="G8" s="182"/>
      <c r="H8" s="182"/>
      <c r="I8" s="182"/>
      <c r="J8" s="182"/>
      <c r="K8" s="182"/>
      <c r="L8" s="182"/>
      <c r="M8" s="182"/>
      <c r="N8" s="182"/>
      <c r="O8" s="182"/>
    </row>
    <row r="9" spans="2:15" ht="14.15" customHeight="1" x14ac:dyDescent="0.3">
      <c r="C9" s="203"/>
      <c r="D9" s="203"/>
      <c r="E9" s="203"/>
      <c r="F9" s="182"/>
      <c r="G9" s="182"/>
      <c r="H9" s="182"/>
      <c r="I9" s="182"/>
      <c r="J9" s="182"/>
      <c r="K9" s="182"/>
      <c r="L9" s="182"/>
      <c r="M9" s="182"/>
      <c r="N9" s="182"/>
      <c r="O9" s="182"/>
    </row>
    <row r="10" spans="2:15" ht="14.15" customHeight="1" x14ac:dyDescent="0.3">
      <c r="C10" s="203"/>
      <c r="D10" s="203"/>
      <c r="E10" s="203"/>
      <c r="F10" s="182"/>
      <c r="G10" s="182"/>
      <c r="H10" s="182"/>
      <c r="I10" s="182"/>
      <c r="J10" s="182"/>
      <c r="K10" s="182"/>
      <c r="L10" s="182"/>
      <c r="M10" s="182"/>
      <c r="N10" s="182"/>
      <c r="O10" s="182"/>
    </row>
    <row r="11" spans="2:15" ht="14.15" customHeight="1" x14ac:dyDescent="0.3">
      <c r="C11" s="203"/>
      <c r="D11" s="203"/>
      <c r="E11" s="203"/>
      <c r="F11" s="182"/>
      <c r="G11" s="182"/>
      <c r="H11" s="182"/>
      <c r="I11" s="182"/>
      <c r="J11" s="182"/>
      <c r="K11" s="182"/>
      <c r="L11" s="182"/>
      <c r="M11" s="182"/>
      <c r="N11" s="182"/>
      <c r="O11" s="182"/>
    </row>
    <row r="12" spans="2:15" x14ac:dyDescent="0.3">
      <c r="C12" s="182"/>
      <c r="D12" s="182"/>
      <c r="E12" s="182"/>
      <c r="F12" s="182"/>
      <c r="G12" s="182"/>
      <c r="H12" s="182"/>
      <c r="I12" s="182"/>
      <c r="J12" s="182"/>
      <c r="K12" s="182"/>
      <c r="L12" s="182"/>
      <c r="M12" s="182"/>
      <c r="N12" s="182"/>
      <c r="O12" s="182"/>
    </row>
    <row r="13" spans="2:15" x14ac:dyDescent="0.3">
      <c r="C13" s="182"/>
      <c r="D13" s="182"/>
      <c r="E13" s="182"/>
      <c r="F13" s="182"/>
      <c r="G13" s="182"/>
      <c r="H13" s="182"/>
      <c r="I13" s="182"/>
      <c r="J13" s="182"/>
      <c r="K13" s="182"/>
      <c r="L13" s="182"/>
      <c r="M13" s="182"/>
      <c r="N13" s="182"/>
      <c r="O13" s="182"/>
    </row>
    <row r="14" spans="2:15" x14ac:dyDescent="0.3">
      <c r="C14" s="182"/>
      <c r="D14" s="182"/>
      <c r="E14" s="182"/>
      <c r="F14" s="182"/>
      <c r="G14" s="182"/>
      <c r="H14" s="182"/>
      <c r="I14" s="182"/>
      <c r="J14" s="182"/>
      <c r="K14" s="182"/>
      <c r="L14" s="182"/>
      <c r="M14" s="182"/>
      <c r="N14" s="182"/>
      <c r="O14" s="182"/>
    </row>
    <row r="15" spans="2:15" x14ac:dyDescent="0.3">
      <c r="C15" s="182"/>
      <c r="D15" s="182"/>
      <c r="E15" s="182"/>
      <c r="F15" s="182"/>
      <c r="G15" s="182"/>
      <c r="H15" s="182"/>
      <c r="I15" s="182"/>
      <c r="J15" s="182"/>
      <c r="K15" s="182"/>
      <c r="L15" s="182"/>
      <c r="M15" s="182"/>
      <c r="N15" s="182"/>
      <c r="O15" s="182"/>
    </row>
    <row r="16" spans="2:15" x14ac:dyDescent="0.3">
      <c r="C16" s="182"/>
      <c r="D16" s="182"/>
      <c r="E16" s="182"/>
      <c r="F16" s="182"/>
      <c r="G16" s="182"/>
      <c r="H16" s="182"/>
      <c r="I16" s="182"/>
      <c r="J16" s="182"/>
      <c r="K16" s="182"/>
      <c r="L16" s="182"/>
      <c r="M16" s="182"/>
      <c r="N16" s="182"/>
      <c r="O16" s="182"/>
    </row>
    <row r="17" spans="3:15" x14ac:dyDescent="0.3">
      <c r="C17" s="182"/>
      <c r="D17" s="182"/>
      <c r="E17" s="182"/>
      <c r="F17" s="182"/>
      <c r="G17" s="182"/>
      <c r="H17" s="182"/>
      <c r="I17" s="182"/>
      <c r="J17" s="182"/>
      <c r="K17" s="182"/>
      <c r="L17" s="182"/>
      <c r="M17" s="182"/>
      <c r="N17" s="182"/>
      <c r="O17" s="182"/>
    </row>
    <row r="18" spans="3:15" x14ac:dyDescent="0.3">
      <c r="C18" s="182"/>
      <c r="D18" s="182"/>
      <c r="E18" s="182"/>
      <c r="F18" s="182"/>
      <c r="G18" s="182"/>
      <c r="H18" s="182"/>
      <c r="I18" s="182"/>
      <c r="J18" s="182"/>
      <c r="K18" s="182"/>
      <c r="L18" s="182"/>
      <c r="M18" s="182"/>
      <c r="N18" s="182"/>
      <c r="O18" s="182"/>
    </row>
    <row r="19" spans="3:15" x14ac:dyDescent="0.3">
      <c r="C19" s="182"/>
      <c r="D19" s="182"/>
      <c r="E19" s="182"/>
      <c r="F19" s="182"/>
      <c r="G19" s="182"/>
      <c r="H19" s="182"/>
      <c r="I19" s="182"/>
      <c r="J19" s="182"/>
      <c r="K19" s="182"/>
      <c r="L19" s="182"/>
      <c r="M19" s="182"/>
      <c r="N19" s="182"/>
      <c r="O19" s="182"/>
    </row>
    <row r="20" spans="3:15" x14ac:dyDescent="0.3">
      <c r="C20" s="182"/>
      <c r="D20" s="182"/>
      <c r="E20" s="182"/>
      <c r="F20" s="182"/>
      <c r="G20" s="182"/>
      <c r="H20" s="182"/>
      <c r="I20" s="182"/>
      <c r="J20" s="182"/>
      <c r="K20" s="182"/>
      <c r="L20" s="182"/>
      <c r="M20" s="182"/>
      <c r="N20" s="182"/>
      <c r="O20" s="182"/>
    </row>
    <row r="21" spans="3:15" x14ac:dyDescent="0.3">
      <c r="C21" s="182"/>
      <c r="D21" s="182"/>
      <c r="E21" s="182"/>
      <c r="F21" s="182"/>
      <c r="G21" s="182"/>
      <c r="H21" s="182"/>
      <c r="I21" s="182"/>
      <c r="J21" s="182"/>
      <c r="K21" s="182"/>
      <c r="L21" s="182"/>
      <c r="M21" s="182"/>
      <c r="N21" s="182"/>
      <c r="O21" s="182"/>
    </row>
    <row r="22" spans="3:15" x14ac:dyDescent="0.3">
      <c r="C22" s="182"/>
      <c r="D22" s="182"/>
      <c r="E22" s="182"/>
      <c r="F22" s="182"/>
      <c r="G22" s="182"/>
      <c r="H22" s="182"/>
      <c r="I22" s="182"/>
      <c r="J22" s="182"/>
      <c r="K22" s="182"/>
      <c r="L22" s="182"/>
      <c r="M22" s="182"/>
      <c r="N22" s="182"/>
      <c r="O22" s="182"/>
    </row>
    <row r="23" spans="3:15" x14ac:dyDescent="0.3">
      <c r="C23" s="182"/>
      <c r="D23" s="182"/>
      <c r="E23" s="182"/>
      <c r="F23" s="182"/>
      <c r="G23" s="182"/>
      <c r="H23" s="182"/>
      <c r="I23" s="182"/>
      <c r="J23" s="182"/>
      <c r="K23" s="182"/>
      <c r="L23" s="182"/>
      <c r="M23" s="182"/>
      <c r="N23" s="182"/>
      <c r="O23" s="182"/>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71"/>
  <sheetViews>
    <sheetView zoomScaleNormal="100" workbookViewId="0"/>
  </sheetViews>
  <sheetFormatPr baseColWidth="10" defaultColWidth="11.453125" defaultRowHeight="13" x14ac:dyDescent="0.3"/>
  <cols>
    <col min="1" max="1" width="11.453125" style="2"/>
    <col min="2" max="2" width="11.453125" style="2" customWidth="1"/>
    <col min="3" max="3" width="31.08984375" style="13" customWidth="1"/>
    <col min="4" max="4" width="14" style="13" bestFit="1" customWidth="1"/>
    <col min="5" max="12" width="12.08984375" style="15" bestFit="1" customWidth="1"/>
    <col min="13" max="13" width="14.90625" style="15" bestFit="1" customWidth="1"/>
    <col min="14" max="14" width="12.08984375" style="15" bestFit="1" customWidth="1"/>
    <col min="15" max="15" width="14" style="15" bestFit="1" customWidth="1"/>
    <col min="16" max="16" width="12.90625" style="15" bestFit="1" customWidth="1"/>
    <col min="17" max="16384" width="11.453125" style="2"/>
  </cols>
  <sheetData>
    <row r="1" spans="1:16" x14ac:dyDescent="0.3">
      <c r="D1" s="15"/>
      <c r="N1" s="13"/>
      <c r="O1" s="13"/>
      <c r="P1" s="1"/>
    </row>
    <row r="2" spans="1:16" x14ac:dyDescent="0.3">
      <c r="D2" s="188"/>
      <c r="E2" s="188"/>
      <c r="F2" s="188"/>
      <c r="G2" s="188"/>
      <c r="H2" s="188"/>
      <c r="I2" s="188"/>
      <c r="J2" s="188"/>
      <c r="K2" s="188"/>
      <c r="L2" s="188"/>
      <c r="M2" s="188"/>
      <c r="N2" s="188"/>
      <c r="O2" s="188"/>
      <c r="P2" s="188"/>
    </row>
    <row r="3" spans="1:16" x14ac:dyDescent="0.3">
      <c r="C3" s="57" t="s">
        <v>963</v>
      </c>
      <c r="E3" s="13"/>
      <c r="F3" s="13"/>
      <c r="G3" s="13"/>
      <c r="H3" s="13"/>
      <c r="I3" s="13"/>
      <c r="J3" s="13"/>
      <c r="K3" s="13"/>
      <c r="L3" s="13"/>
      <c r="M3" s="13"/>
      <c r="N3" s="13"/>
      <c r="O3" s="13"/>
      <c r="P3" s="13"/>
    </row>
    <row r="4" spans="1:16" x14ac:dyDescent="0.3">
      <c r="D4" s="188"/>
      <c r="E4" s="188"/>
      <c r="F4" s="188"/>
      <c r="G4" s="188"/>
      <c r="H4" s="188"/>
      <c r="I4" s="188"/>
      <c r="J4" s="188"/>
      <c r="K4" s="188"/>
      <c r="L4" s="188"/>
      <c r="M4" s="188"/>
      <c r="N4" s="188"/>
      <c r="O4" s="188"/>
      <c r="P4" s="188"/>
    </row>
    <row r="5" spans="1:16" ht="15" customHeight="1" x14ac:dyDescent="0.3">
      <c r="C5" s="409" t="s">
        <v>48</v>
      </c>
      <c r="D5" s="410" t="s">
        <v>49</v>
      </c>
      <c r="E5" s="411"/>
      <c r="F5" s="411"/>
      <c r="G5" s="411"/>
      <c r="H5" s="411"/>
      <c r="I5" s="411"/>
      <c r="J5" s="411"/>
      <c r="K5" s="411"/>
      <c r="L5" s="411"/>
      <c r="M5" s="411"/>
      <c r="N5" s="411"/>
      <c r="O5" s="411"/>
      <c r="P5" s="412"/>
    </row>
    <row r="6" spans="1:16" s="3" customFormat="1" ht="15" customHeight="1" x14ac:dyDescent="0.3">
      <c r="C6" s="409"/>
      <c r="D6" s="44" t="s">
        <v>50</v>
      </c>
      <c r="E6" s="45" t="s">
        <v>51</v>
      </c>
      <c r="F6" s="45" t="s">
        <v>52</v>
      </c>
      <c r="G6" s="45" t="s">
        <v>53</v>
      </c>
      <c r="H6" s="45" t="s">
        <v>54</v>
      </c>
      <c r="I6" s="45" t="s">
        <v>55</v>
      </c>
      <c r="J6" s="45" t="s">
        <v>56</v>
      </c>
      <c r="K6" s="45" t="s">
        <v>57</v>
      </c>
      <c r="L6" s="45" t="s">
        <v>58</v>
      </c>
      <c r="M6" s="45" t="s">
        <v>59</v>
      </c>
      <c r="N6" s="45" t="s">
        <v>60</v>
      </c>
      <c r="O6" s="45" t="s">
        <v>61</v>
      </c>
      <c r="P6" s="45" t="s">
        <v>62</v>
      </c>
    </row>
    <row r="7" spans="1:16" s="65" customFormat="1" ht="15" customHeight="1" x14ac:dyDescent="0.3">
      <c r="B7" s="251"/>
      <c r="C7" s="370" t="s">
        <v>50</v>
      </c>
      <c r="D7" s="338">
        <v>3730507</v>
      </c>
      <c r="E7" s="338">
        <v>477512</v>
      </c>
      <c r="F7" s="338">
        <v>351802</v>
      </c>
      <c r="G7" s="338">
        <v>307706</v>
      </c>
      <c r="H7" s="338">
        <v>268647</v>
      </c>
      <c r="I7" s="338">
        <v>224443</v>
      </c>
      <c r="J7" s="338">
        <v>202720</v>
      </c>
      <c r="K7" s="338">
        <v>267828</v>
      </c>
      <c r="L7" s="338">
        <v>256058</v>
      </c>
      <c r="M7" s="338">
        <v>255732</v>
      </c>
      <c r="N7" s="338">
        <v>330673</v>
      </c>
      <c r="O7" s="338">
        <v>347754</v>
      </c>
      <c r="P7" s="338">
        <v>439632</v>
      </c>
    </row>
    <row r="8" spans="1:16" s="65" customFormat="1" ht="15" customHeight="1" x14ac:dyDescent="0.3">
      <c r="B8" s="251"/>
      <c r="C8" s="372" t="s">
        <v>63</v>
      </c>
      <c r="D8" s="66">
        <v>2977890</v>
      </c>
      <c r="E8" s="66">
        <v>394689</v>
      </c>
      <c r="F8" s="66">
        <v>268523</v>
      </c>
      <c r="G8" s="66">
        <v>234754</v>
      </c>
      <c r="H8" s="66">
        <v>215618</v>
      </c>
      <c r="I8" s="66">
        <v>179880</v>
      </c>
      <c r="J8" s="66">
        <v>169109</v>
      </c>
      <c r="K8" s="66">
        <v>226295</v>
      </c>
      <c r="L8" s="66">
        <v>215251</v>
      </c>
      <c r="M8" s="66">
        <v>207982</v>
      </c>
      <c r="N8" s="66">
        <v>262466</v>
      </c>
      <c r="O8" s="66">
        <v>256577</v>
      </c>
      <c r="P8" s="66">
        <v>346746</v>
      </c>
    </row>
    <row r="9" spans="1:16" s="65" customFormat="1" ht="15" customHeight="1" x14ac:dyDescent="0.3">
      <c r="B9" s="251"/>
      <c r="C9" s="57" t="s">
        <v>42</v>
      </c>
      <c r="D9" s="371">
        <v>2614467</v>
      </c>
      <c r="E9" s="371">
        <v>351992</v>
      </c>
      <c r="F9" s="371">
        <v>233082</v>
      </c>
      <c r="G9" s="371">
        <v>197026</v>
      </c>
      <c r="H9" s="371">
        <v>192507</v>
      </c>
      <c r="I9" s="371">
        <v>163380</v>
      </c>
      <c r="J9" s="371">
        <v>153715</v>
      </c>
      <c r="K9" s="371">
        <v>207634</v>
      </c>
      <c r="L9" s="371">
        <v>194183</v>
      </c>
      <c r="M9" s="371">
        <v>188094</v>
      </c>
      <c r="N9" s="371">
        <v>225727</v>
      </c>
      <c r="O9" s="371">
        <v>213208</v>
      </c>
      <c r="P9" s="371">
        <v>293919</v>
      </c>
    </row>
    <row r="10" spans="1:16" s="65" customFormat="1" ht="15" customHeight="1" x14ac:dyDescent="0.3">
      <c r="A10" s="210"/>
      <c r="B10" s="251"/>
      <c r="C10" s="56" t="s">
        <v>64</v>
      </c>
      <c r="D10" s="371">
        <v>1205662</v>
      </c>
      <c r="E10" s="68">
        <v>239268</v>
      </c>
      <c r="F10" s="68">
        <v>155694</v>
      </c>
      <c r="G10" s="68">
        <v>102093</v>
      </c>
      <c r="H10" s="68">
        <v>95876</v>
      </c>
      <c r="I10" s="68">
        <v>74873</v>
      </c>
      <c r="J10" s="68">
        <v>49798</v>
      </c>
      <c r="K10" s="68">
        <v>58865</v>
      </c>
      <c r="L10" s="68">
        <v>51583</v>
      </c>
      <c r="M10" s="68">
        <v>63106</v>
      </c>
      <c r="N10" s="68">
        <v>93412</v>
      </c>
      <c r="O10" s="68">
        <v>90237</v>
      </c>
      <c r="P10" s="68">
        <v>130857</v>
      </c>
    </row>
    <row r="11" spans="1:16" s="65" customFormat="1" ht="15" customHeight="1" x14ac:dyDescent="0.3">
      <c r="A11" s="210"/>
      <c r="B11" s="251"/>
      <c r="C11" s="56" t="s">
        <v>65</v>
      </c>
      <c r="D11" s="371">
        <v>347576</v>
      </c>
      <c r="E11" s="68">
        <v>33896</v>
      </c>
      <c r="F11" s="68">
        <v>21187</v>
      </c>
      <c r="G11" s="68">
        <v>23000</v>
      </c>
      <c r="H11" s="68">
        <v>20983</v>
      </c>
      <c r="I11" s="68">
        <v>21947</v>
      </c>
      <c r="J11" s="68">
        <v>24163</v>
      </c>
      <c r="K11" s="68">
        <v>32164</v>
      </c>
      <c r="L11" s="68">
        <v>27966</v>
      </c>
      <c r="M11" s="68">
        <v>29648</v>
      </c>
      <c r="N11" s="68">
        <v>33186</v>
      </c>
      <c r="O11" s="68">
        <v>33287</v>
      </c>
      <c r="P11" s="68">
        <v>46149</v>
      </c>
    </row>
    <row r="12" spans="1:16" s="65" customFormat="1" ht="15" customHeight="1" x14ac:dyDescent="0.3">
      <c r="B12" s="251"/>
      <c r="C12" s="56" t="s">
        <v>66</v>
      </c>
      <c r="D12" s="371">
        <v>485933</v>
      </c>
      <c r="E12" s="68">
        <v>33288</v>
      </c>
      <c r="F12" s="68">
        <v>18746</v>
      </c>
      <c r="G12" s="68">
        <v>22195</v>
      </c>
      <c r="H12" s="68">
        <v>27213</v>
      </c>
      <c r="I12" s="68">
        <v>26047</v>
      </c>
      <c r="J12" s="68">
        <v>41956</v>
      </c>
      <c r="K12" s="68">
        <v>71388</v>
      </c>
      <c r="L12" s="68">
        <v>66212</v>
      </c>
      <c r="M12" s="68">
        <v>49915</v>
      </c>
      <c r="N12" s="68">
        <v>42310</v>
      </c>
      <c r="O12" s="68">
        <v>37060</v>
      </c>
      <c r="P12" s="68">
        <v>49603</v>
      </c>
    </row>
    <row r="13" spans="1:16" s="65" customFormat="1" ht="15" customHeight="1" x14ac:dyDescent="0.3">
      <c r="B13" s="251"/>
      <c r="C13" s="56" t="s">
        <v>67</v>
      </c>
      <c r="D13" s="371">
        <v>146369</v>
      </c>
      <c r="E13" s="68">
        <v>12739</v>
      </c>
      <c r="F13" s="68">
        <v>8791</v>
      </c>
      <c r="G13" s="68">
        <v>11613</v>
      </c>
      <c r="H13" s="68">
        <v>11233</v>
      </c>
      <c r="I13" s="68">
        <v>9467</v>
      </c>
      <c r="J13" s="68">
        <v>10577</v>
      </c>
      <c r="K13" s="68">
        <v>10252</v>
      </c>
      <c r="L13" s="68">
        <v>11698</v>
      </c>
      <c r="M13" s="68">
        <v>10798</v>
      </c>
      <c r="N13" s="68">
        <v>13339</v>
      </c>
      <c r="O13" s="68">
        <v>13900</v>
      </c>
      <c r="P13" s="68">
        <v>21962</v>
      </c>
    </row>
    <row r="14" spans="1:16" s="65" customFormat="1" ht="15" customHeight="1" x14ac:dyDescent="0.3">
      <c r="B14" s="251"/>
      <c r="C14" s="56" t="s">
        <v>68</v>
      </c>
      <c r="D14" s="371">
        <v>42842</v>
      </c>
      <c r="E14" s="68">
        <v>2617</v>
      </c>
      <c r="F14" s="68">
        <v>2255</v>
      </c>
      <c r="G14" s="68">
        <v>4170</v>
      </c>
      <c r="H14" s="68">
        <v>3895</v>
      </c>
      <c r="I14" s="68">
        <v>3007</v>
      </c>
      <c r="J14" s="68">
        <v>2381</v>
      </c>
      <c r="K14" s="68">
        <v>2793</v>
      </c>
      <c r="L14" s="68">
        <v>3564</v>
      </c>
      <c r="M14" s="68">
        <v>4166</v>
      </c>
      <c r="N14" s="68">
        <v>4863</v>
      </c>
      <c r="O14" s="68">
        <v>4822</v>
      </c>
      <c r="P14" s="68">
        <v>4309</v>
      </c>
    </row>
    <row r="15" spans="1:16" s="65" customFormat="1" ht="15" customHeight="1" x14ac:dyDescent="0.3">
      <c r="B15" s="251"/>
      <c r="C15" s="56" t="s">
        <v>69</v>
      </c>
      <c r="D15" s="371">
        <v>153</v>
      </c>
      <c r="E15" s="68">
        <v>10</v>
      </c>
      <c r="F15" s="68">
        <v>1</v>
      </c>
      <c r="G15" s="68">
        <v>11</v>
      </c>
      <c r="H15" s="68">
        <v>19</v>
      </c>
      <c r="I15" s="68">
        <v>12</v>
      </c>
      <c r="J15" s="68">
        <v>5</v>
      </c>
      <c r="K15" s="68">
        <v>4</v>
      </c>
      <c r="L15" s="68">
        <v>7</v>
      </c>
      <c r="M15" s="68">
        <v>7</v>
      </c>
      <c r="N15" s="68">
        <v>53</v>
      </c>
      <c r="O15" s="68">
        <v>16</v>
      </c>
      <c r="P15" s="68">
        <v>8</v>
      </c>
    </row>
    <row r="16" spans="1:16" s="65" customFormat="1" ht="15" customHeight="1" x14ac:dyDescent="0.3">
      <c r="B16" s="251"/>
      <c r="C16" s="56" t="s">
        <v>70</v>
      </c>
      <c r="D16" s="371">
        <v>17817</v>
      </c>
      <c r="E16" s="68">
        <v>2228</v>
      </c>
      <c r="F16" s="68">
        <v>1391</v>
      </c>
      <c r="G16" s="68">
        <v>1457</v>
      </c>
      <c r="H16" s="68">
        <v>1640</v>
      </c>
      <c r="I16" s="68">
        <v>1123</v>
      </c>
      <c r="J16" s="68">
        <v>1093</v>
      </c>
      <c r="K16" s="68">
        <v>1278</v>
      </c>
      <c r="L16" s="68">
        <v>1173</v>
      </c>
      <c r="M16" s="68">
        <v>1157</v>
      </c>
      <c r="N16" s="68">
        <v>1751</v>
      </c>
      <c r="O16" s="68">
        <v>1611</v>
      </c>
      <c r="P16" s="68">
        <v>1915</v>
      </c>
    </row>
    <row r="17" spans="1:16" s="65" customFormat="1" ht="15" customHeight="1" x14ac:dyDescent="0.3">
      <c r="A17" s="210"/>
      <c r="B17" s="251"/>
      <c r="C17" s="56" t="s">
        <v>71</v>
      </c>
      <c r="D17" s="371">
        <v>315752</v>
      </c>
      <c r="E17" s="68">
        <v>22845</v>
      </c>
      <c r="F17" s="68">
        <v>21354</v>
      </c>
      <c r="G17" s="68">
        <v>28275</v>
      </c>
      <c r="H17" s="68">
        <v>26584</v>
      </c>
      <c r="I17" s="68">
        <v>23822</v>
      </c>
      <c r="J17" s="68">
        <v>21177</v>
      </c>
      <c r="K17" s="68">
        <v>26987</v>
      </c>
      <c r="L17" s="68">
        <v>28376</v>
      </c>
      <c r="M17" s="68">
        <v>24965</v>
      </c>
      <c r="N17" s="68">
        <v>31118</v>
      </c>
      <c r="O17" s="68">
        <v>27419</v>
      </c>
      <c r="P17" s="68">
        <v>32830</v>
      </c>
    </row>
    <row r="18" spans="1:16" s="65" customFormat="1" ht="15" customHeight="1" x14ac:dyDescent="0.3">
      <c r="B18" s="251"/>
      <c r="C18" s="56" t="s">
        <v>72</v>
      </c>
      <c r="D18" s="371">
        <v>211</v>
      </c>
      <c r="E18" s="68">
        <v>2</v>
      </c>
      <c r="F18" s="68">
        <v>2</v>
      </c>
      <c r="G18" s="68">
        <v>3</v>
      </c>
      <c r="H18" s="68">
        <v>17</v>
      </c>
      <c r="I18" s="68">
        <v>5</v>
      </c>
      <c r="J18" s="68">
        <v>5</v>
      </c>
      <c r="K18" s="68">
        <v>3</v>
      </c>
      <c r="L18" s="68">
        <v>3</v>
      </c>
      <c r="M18" s="68">
        <v>2</v>
      </c>
      <c r="N18" s="68">
        <v>24</v>
      </c>
      <c r="O18" s="68">
        <v>18</v>
      </c>
      <c r="P18" s="68">
        <v>127</v>
      </c>
    </row>
    <row r="19" spans="1:16" s="65" customFormat="1" ht="15" customHeight="1" x14ac:dyDescent="0.3">
      <c r="B19" s="251"/>
      <c r="C19" s="56" t="s">
        <v>73</v>
      </c>
      <c r="D19" s="371">
        <v>34477</v>
      </c>
      <c r="E19" s="68">
        <v>3614</v>
      </c>
      <c r="F19" s="68">
        <v>2038</v>
      </c>
      <c r="G19" s="68">
        <v>2638</v>
      </c>
      <c r="H19" s="68">
        <v>3512</v>
      </c>
      <c r="I19" s="68">
        <v>2079</v>
      </c>
      <c r="J19" s="68">
        <v>1610</v>
      </c>
      <c r="K19" s="68">
        <v>2824</v>
      </c>
      <c r="L19" s="68">
        <v>2410</v>
      </c>
      <c r="M19" s="68">
        <v>3120</v>
      </c>
      <c r="N19" s="68">
        <v>3908</v>
      </c>
      <c r="O19" s="68">
        <v>3386</v>
      </c>
      <c r="P19" s="68">
        <v>3338</v>
      </c>
    </row>
    <row r="20" spans="1:16" s="65" customFormat="1" ht="15" customHeight="1" x14ac:dyDescent="0.3">
      <c r="B20" s="251"/>
      <c r="C20" s="56" t="s">
        <v>74</v>
      </c>
      <c r="D20" s="371">
        <v>17675</v>
      </c>
      <c r="E20" s="68">
        <v>1485</v>
      </c>
      <c r="F20" s="68">
        <v>1623</v>
      </c>
      <c r="G20" s="68">
        <v>1571</v>
      </c>
      <c r="H20" s="68">
        <v>1535</v>
      </c>
      <c r="I20" s="68">
        <v>998</v>
      </c>
      <c r="J20" s="68">
        <v>950</v>
      </c>
      <c r="K20" s="68">
        <v>1076</v>
      </c>
      <c r="L20" s="68">
        <v>1191</v>
      </c>
      <c r="M20" s="68">
        <v>1210</v>
      </c>
      <c r="N20" s="68">
        <v>1763</v>
      </c>
      <c r="O20" s="68">
        <v>1452</v>
      </c>
      <c r="P20" s="68">
        <v>2821</v>
      </c>
    </row>
    <row r="21" spans="1:16" s="65" customFormat="1" ht="15" customHeight="1" x14ac:dyDescent="0.3">
      <c r="B21" s="251"/>
      <c r="C21" s="56" t="s">
        <v>75</v>
      </c>
      <c r="D21" s="371">
        <v>0</v>
      </c>
      <c r="E21" s="68">
        <v>0</v>
      </c>
      <c r="F21" s="68">
        <v>0</v>
      </c>
      <c r="G21" s="68">
        <v>0</v>
      </c>
      <c r="H21" s="68">
        <v>0</v>
      </c>
      <c r="I21" s="68">
        <v>0</v>
      </c>
      <c r="J21" s="68">
        <v>0</v>
      </c>
      <c r="K21" s="68">
        <v>0</v>
      </c>
      <c r="L21" s="68">
        <v>0</v>
      </c>
      <c r="M21" s="68">
        <v>0</v>
      </c>
      <c r="N21" s="68">
        <v>0</v>
      </c>
      <c r="O21" s="68">
        <v>0</v>
      </c>
      <c r="P21" s="68">
        <v>0</v>
      </c>
    </row>
    <row r="22" spans="1:16" s="65" customFormat="1" ht="15" customHeight="1" x14ac:dyDescent="0.3">
      <c r="B22" s="251"/>
      <c r="C22" s="57" t="s">
        <v>39</v>
      </c>
      <c r="D22" s="371">
        <v>329297</v>
      </c>
      <c r="E22" s="371">
        <v>39344</v>
      </c>
      <c r="F22" s="371">
        <v>33842</v>
      </c>
      <c r="G22" s="371">
        <v>35359</v>
      </c>
      <c r="H22" s="371">
        <v>19992</v>
      </c>
      <c r="I22" s="371">
        <v>14606</v>
      </c>
      <c r="J22" s="371">
        <v>13657</v>
      </c>
      <c r="K22" s="371">
        <v>16357</v>
      </c>
      <c r="L22" s="371">
        <v>18519</v>
      </c>
      <c r="M22" s="371">
        <v>17441</v>
      </c>
      <c r="N22" s="371">
        <v>31289</v>
      </c>
      <c r="O22" s="371">
        <v>39661</v>
      </c>
      <c r="P22" s="371">
        <v>49230</v>
      </c>
    </row>
    <row r="23" spans="1:16" s="65" customFormat="1" ht="15" customHeight="1" x14ac:dyDescent="0.3">
      <c r="B23" s="251"/>
      <c r="C23" s="56" t="s">
        <v>76</v>
      </c>
      <c r="D23" s="371">
        <v>42508</v>
      </c>
      <c r="E23" s="68">
        <v>5704</v>
      </c>
      <c r="F23" s="68">
        <v>4874</v>
      </c>
      <c r="G23" s="68">
        <v>4577</v>
      </c>
      <c r="H23" s="68">
        <v>2440</v>
      </c>
      <c r="I23" s="68">
        <v>1530</v>
      </c>
      <c r="J23" s="68">
        <v>1102</v>
      </c>
      <c r="K23" s="68">
        <v>1480</v>
      </c>
      <c r="L23" s="68">
        <v>2219</v>
      </c>
      <c r="M23" s="68">
        <v>2103</v>
      </c>
      <c r="N23" s="68">
        <v>4171</v>
      </c>
      <c r="O23" s="68">
        <v>5896</v>
      </c>
      <c r="P23" s="68">
        <v>6412</v>
      </c>
    </row>
    <row r="24" spans="1:16" s="65" customFormat="1" ht="15" customHeight="1" x14ac:dyDescent="0.3">
      <c r="B24" s="251"/>
      <c r="C24" s="56" t="s">
        <v>77</v>
      </c>
      <c r="D24" s="371">
        <v>236184</v>
      </c>
      <c r="E24" s="68">
        <v>29785</v>
      </c>
      <c r="F24" s="68">
        <v>25885</v>
      </c>
      <c r="G24" s="68">
        <v>26959</v>
      </c>
      <c r="H24" s="68">
        <v>13817</v>
      </c>
      <c r="I24" s="68">
        <v>10057</v>
      </c>
      <c r="J24" s="68">
        <v>10057</v>
      </c>
      <c r="K24" s="68">
        <v>11358</v>
      </c>
      <c r="L24" s="68">
        <v>12318</v>
      </c>
      <c r="M24" s="68">
        <v>11978</v>
      </c>
      <c r="N24" s="68">
        <v>20742</v>
      </c>
      <c r="O24" s="68">
        <v>27272</v>
      </c>
      <c r="P24" s="68">
        <v>35956</v>
      </c>
    </row>
    <row r="25" spans="1:16" s="65" customFormat="1" ht="15" customHeight="1" x14ac:dyDescent="0.3">
      <c r="B25" s="251"/>
      <c r="C25" s="56" t="s">
        <v>78</v>
      </c>
      <c r="D25" s="371">
        <v>50605</v>
      </c>
      <c r="E25" s="68">
        <v>3855</v>
      </c>
      <c r="F25" s="68">
        <v>3083</v>
      </c>
      <c r="G25" s="68">
        <v>3823</v>
      </c>
      <c r="H25" s="68">
        <v>3735</v>
      </c>
      <c r="I25" s="68">
        <v>3019</v>
      </c>
      <c r="J25" s="68">
        <v>2498</v>
      </c>
      <c r="K25" s="68">
        <v>3519</v>
      </c>
      <c r="L25" s="68">
        <v>3982</v>
      </c>
      <c r="M25" s="68">
        <v>3360</v>
      </c>
      <c r="N25" s="68">
        <v>6376</v>
      </c>
      <c r="O25" s="68">
        <v>6493</v>
      </c>
      <c r="P25" s="68">
        <v>6862</v>
      </c>
    </row>
    <row r="26" spans="1:16" s="65" customFormat="1" ht="15" customHeight="1" x14ac:dyDescent="0.3">
      <c r="B26" s="251"/>
      <c r="C26" s="57" t="s">
        <v>41</v>
      </c>
      <c r="D26" s="371">
        <v>26818</v>
      </c>
      <c r="E26" s="371">
        <v>2495</v>
      </c>
      <c r="F26" s="371">
        <v>1241</v>
      </c>
      <c r="G26" s="371">
        <v>1894</v>
      </c>
      <c r="H26" s="371">
        <v>2627</v>
      </c>
      <c r="I26" s="371">
        <v>1513</v>
      </c>
      <c r="J26" s="371">
        <v>1409</v>
      </c>
      <c r="K26" s="371">
        <v>2037</v>
      </c>
      <c r="L26" s="371">
        <v>2120</v>
      </c>
      <c r="M26" s="371">
        <v>1980</v>
      </c>
      <c r="N26" s="371">
        <v>3546</v>
      </c>
      <c r="O26" s="371">
        <v>2992</v>
      </c>
      <c r="P26" s="371">
        <v>2964</v>
      </c>
    </row>
    <row r="27" spans="1:16" s="65" customFormat="1" ht="15" customHeight="1" x14ac:dyDescent="0.3">
      <c r="B27" s="251"/>
      <c r="C27" s="56" t="s">
        <v>79</v>
      </c>
      <c r="D27" s="371">
        <v>168</v>
      </c>
      <c r="E27" s="68">
        <v>24</v>
      </c>
      <c r="F27" s="68">
        <v>3</v>
      </c>
      <c r="G27" s="68">
        <v>16</v>
      </c>
      <c r="H27" s="68">
        <v>24</v>
      </c>
      <c r="I27" s="68">
        <v>10</v>
      </c>
      <c r="J27" s="68">
        <v>9</v>
      </c>
      <c r="K27" s="68">
        <v>7</v>
      </c>
      <c r="L27" s="68">
        <v>7</v>
      </c>
      <c r="M27" s="68">
        <v>8</v>
      </c>
      <c r="N27" s="68">
        <v>31</v>
      </c>
      <c r="O27" s="68">
        <v>16</v>
      </c>
      <c r="P27" s="68">
        <v>13</v>
      </c>
    </row>
    <row r="28" spans="1:16" s="65" customFormat="1" ht="15" customHeight="1" x14ac:dyDescent="0.3">
      <c r="B28" s="251"/>
      <c r="C28" s="56" t="s">
        <v>80</v>
      </c>
      <c r="D28" s="371">
        <v>11373</v>
      </c>
      <c r="E28" s="68">
        <v>1357</v>
      </c>
      <c r="F28" s="68">
        <v>482</v>
      </c>
      <c r="G28" s="68">
        <v>913</v>
      </c>
      <c r="H28" s="68">
        <v>1383</v>
      </c>
      <c r="I28" s="68">
        <v>561</v>
      </c>
      <c r="J28" s="68">
        <v>476</v>
      </c>
      <c r="K28" s="68">
        <v>1014</v>
      </c>
      <c r="L28" s="68">
        <v>769</v>
      </c>
      <c r="M28" s="68">
        <v>812</v>
      </c>
      <c r="N28" s="68">
        <v>1143</v>
      </c>
      <c r="O28" s="68">
        <v>1115</v>
      </c>
      <c r="P28" s="68">
        <v>1348</v>
      </c>
    </row>
    <row r="29" spans="1:16" s="65" customFormat="1" ht="15" customHeight="1" x14ac:dyDescent="0.3">
      <c r="B29" s="251"/>
      <c r="C29" s="56" t="s">
        <v>81</v>
      </c>
      <c r="D29" s="371">
        <v>3247</v>
      </c>
      <c r="E29" s="68">
        <v>214</v>
      </c>
      <c r="F29" s="68">
        <v>124</v>
      </c>
      <c r="G29" s="68">
        <v>209</v>
      </c>
      <c r="H29" s="68">
        <v>282</v>
      </c>
      <c r="I29" s="68">
        <v>256</v>
      </c>
      <c r="J29" s="68">
        <v>192</v>
      </c>
      <c r="K29" s="68">
        <v>246</v>
      </c>
      <c r="L29" s="68">
        <v>314</v>
      </c>
      <c r="M29" s="68">
        <v>253</v>
      </c>
      <c r="N29" s="68">
        <v>431</v>
      </c>
      <c r="O29" s="68">
        <v>416</v>
      </c>
      <c r="P29" s="68">
        <v>310</v>
      </c>
    </row>
    <row r="30" spans="1:16" s="65" customFormat="1" ht="15" customHeight="1" x14ac:dyDescent="0.3">
      <c r="B30" s="251"/>
      <c r="C30" s="56" t="s">
        <v>82</v>
      </c>
      <c r="D30" s="371">
        <v>4120</v>
      </c>
      <c r="E30" s="68">
        <v>248</v>
      </c>
      <c r="F30" s="68">
        <v>173</v>
      </c>
      <c r="G30" s="68">
        <v>246</v>
      </c>
      <c r="H30" s="68">
        <v>291</v>
      </c>
      <c r="I30" s="68">
        <v>202</v>
      </c>
      <c r="J30" s="68">
        <v>247</v>
      </c>
      <c r="K30" s="68">
        <v>175</v>
      </c>
      <c r="L30" s="68">
        <v>363</v>
      </c>
      <c r="M30" s="68">
        <v>304</v>
      </c>
      <c r="N30" s="68">
        <v>724</v>
      </c>
      <c r="O30" s="68">
        <v>609</v>
      </c>
      <c r="P30" s="68">
        <v>538</v>
      </c>
    </row>
    <row r="31" spans="1:16" s="65" customFormat="1" ht="15" customHeight="1" x14ac:dyDescent="0.3">
      <c r="B31" s="251"/>
      <c r="C31" s="56" t="s">
        <v>83</v>
      </c>
      <c r="D31" s="371">
        <v>2287</v>
      </c>
      <c r="E31" s="68">
        <v>162</v>
      </c>
      <c r="F31" s="68">
        <v>108</v>
      </c>
      <c r="G31" s="68">
        <v>151</v>
      </c>
      <c r="H31" s="68">
        <v>195</v>
      </c>
      <c r="I31" s="68">
        <v>152</v>
      </c>
      <c r="J31" s="68">
        <v>139</v>
      </c>
      <c r="K31" s="68">
        <v>137</v>
      </c>
      <c r="L31" s="68">
        <v>169</v>
      </c>
      <c r="M31" s="68">
        <v>200</v>
      </c>
      <c r="N31" s="68">
        <v>411</v>
      </c>
      <c r="O31" s="68">
        <v>236</v>
      </c>
      <c r="P31" s="68">
        <v>227</v>
      </c>
    </row>
    <row r="32" spans="1:16" s="65" customFormat="1" ht="15" customHeight="1" x14ac:dyDescent="0.3">
      <c r="B32" s="251"/>
      <c r="C32" s="56" t="s">
        <v>84</v>
      </c>
      <c r="D32" s="371">
        <v>900</v>
      </c>
      <c r="E32" s="68">
        <v>62</v>
      </c>
      <c r="F32" s="68">
        <v>35</v>
      </c>
      <c r="G32" s="68">
        <v>61</v>
      </c>
      <c r="H32" s="68">
        <v>56</v>
      </c>
      <c r="I32" s="68">
        <v>49</v>
      </c>
      <c r="J32" s="68">
        <v>64</v>
      </c>
      <c r="K32" s="68">
        <v>75</v>
      </c>
      <c r="L32" s="68">
        <v>85</v>
      </c>
      <c r="M32" s="68">
        <v>68</v>
      </c>
      <c r="N32" s="68">
        <v>147</v>
      </c>
      <c r="O32" s="68">
        <v>99</v>
      </c>
      <c r="P32" s="68">
        <v>99</v>
      </c>
    </row>
    <row r="33" spans="2:16" s="65" customFormat="1" ht="15" customHeight="1" x14ac:dyDescent="0.3">
      <c r="B33" s="251"/>
      <c r="C33" s="56" t="s">
        <v>85</v>
      </c>
      <c r="D33" s="371">
        <v>4723</v>
      </c>
      <c r="E33" s="68">
        <v>428</v>
      </c>
      <c r="F33" s="68">
        <v>316</v>
      </c>
      <c r="G33" s="68">
        <v>298</v>
      </c>
      <c r="H33" s="68">
        <v>396</v>
      </c>
      <c r="I33" s="68">
        <v>283</v>
      </c>
      <c r="J33" s="68">
        <v>282</v>
      </c>
      <c r="K33" s="68">
        <v>383</v>
      </c>
      <c r="L33" s="68">
        <v>413</v>
      </c>
      <c r="M33" s="68">
        <v>335</v>
      </c>
      <c r="N33" s="68">
        <v>659</v>
      </c>
      <c r="O33" s="68">
        <v>501</v>
      </c>
      <c r="P33" s="68">
        <v>429</v>
      </c>
    </row>
    <row r="34" spans="2:16" s="65" customFormat="1" ht="15" customHeight="1" x14ac:dyDescent="0.3">
      <c r="B34" s="251"/>
      <c r="C34" s="57" t="s">
        <v>86</v>
      </c>
      <c r="D34" s="371">
        <v>7308</v>
      </c>
      <c r="E34" s="371">
        <v>858</v>
      </c>
      <c r="F34" s="371">
        <v>358</v>
      </c>
      <c r="G34" s="371">
        <v>475</v>
      </c>
      <c r="H34" s="371">
        <v>492</v>
      </c>
      <c r="I34" s="371">
        <v>381</v>
      </c>
      <c r="J34" s="371">
        <v>328</v>
      </c>
      <c r="K34" s="371">
        <v>267</v>
      </c>
      <c r="L34" s="371">
        <v>429</v>
      </c>
      <c r="M34" s="371">
        <v>467</v>
      </c>
      <c r="N34" s="371">
        <v>1904</v>
      </c>
      <c r="O34" s="371">
        <v>716</v>
      </c>
      <c r="P34" s="371">
        <v>633</v>
      </c>
    </row>
    <row r="35" spans="2:16" s="65" customFormat="1" ht="15" customHeight="1" x14ac:dyDescent="0.3">
      <c r="B35" s="251"/>
      <c r="C35" s="56" t="s">
        <v>87</v>
      </c>
      <c r="D35" s="371">
        <v>195</v>
      </c>
      <c r="E35" s="68">
        <v>12</v>
      </c>
      <c r="F35" s="68">
        <v>1</v>
      </c>
      <c r="G35" s="68">
        <v>14</v>
      </c>
      <c r="H35" s="68">
        <v>15</v>
      </c>
      <c r="I35" s="68">
        <v>9</v>
      </c>
      <c r="J35" s="68">
        <v>8</v>
      </c>
      <c r="K35" s="68">
        <v>4</v>
      </c>
      <c r="L35" s="68">
        <v>14</v>
      </c>
      <c r="M35" s="68">
        <v>18</v>
      </c>
      <c r="N35" s="68">
        <v>70</v>
      </c>
      <c r="O35" s="68">
        <v>17</v>
      </c>
      <c r="P35" s="68">
        <v>13</v>
      </c>
    </row>
    <row r="36" spans="2:16" s="65" customFormat="1" ht="15" customHeight="1" x14ac:dyDescent="0.3">
      <c r="B36" s="251"/>
      <c r="C36" s="56" t="s">
        <v>88</v>
      </c>
      <c r="D36" s="371">
        <v>200</v>
      </c>
      <c r="E36" s="68">
        <v>9</v>
      </c>
      <c r="F36" s="68">
        <v>5</v>
      </c>
      <c r="G36" s="68">
        <v>6</v>
      </c>
      <c r="H36" s="68">
        <v>16</v>
      </c>
      <c r="I36" s="68">
        <v>8</v>
      </c>
      <c r="J36" s="68">
        <v>21</v>
      </c>
      <c r="K36" s="68">
        <v>12</v>
      </c>
      <c r="L36" s="68">
        <v>7</v>
      </c>
      <c r="M36" s="68">
        <v>11</v>
      </c>
      <c r="N36" s="68">
        <v>73</v>
      </c>
      <c r="O36" s="68">
        <v>24</v>
      </c>
      <c r="P36" s="68">
        <v>8</v>
      </c>
    </row>
    <row r="37" spans="2:16" s="65" customFormat="1" ht="15" customHeight="1" x14ac:dyDescent="0.3">
      <c r="B37" s="251"/>
      <c r="C37" s="56" t="s">
        <v>89</v>
      </c>
      <c r="D37" s="371">
        <v>1534</v>
      </c>
      <c r="E37" s="68">
        <v>381</v>
      </c>
      <c r="F37" s="68">
        <v>88</v>
      </c>
      <c r="G37" s="68">
        <v>78</v>
      </c>
      <c r="H37" s="68">
        <v>85</v>
      </c>
      <c r="I37" s="68">
        <v>68</v>
      </c>
      <c r="J37" s="68">
        <v>66</v>
      </c>
      <c r="K37" s="68">
        <v>70</v>
      </c>
      <c r="L37" s="68">
        <v>70</v>
      </c>
      <c r="M37" s="68">
        <v>54</v>
      </c>
      <c r="N37" s="68">
        <v>371</v>
      </c>
      <c r="O37" s="68">
        <v>97</v>
      </c>
      <c r="P37" s="68">
        <v>106</v>
      </c>
    </row>
    <row r="38" spans="2:16" s="65" customFormat="1" ht="15" customHeight="1" x14ac:dyDescent="0.3">
      <c r="B38" s="251"/>
      <c r="C38" s="56" t="s">
        <v>90</v>
      </c>
      <c r="D38" s="371">
        <v>52</v>
      </c>
      <c r="E38" s="68">
        <v>6</v>
      </c>
      <c r="F38" s="68">
        <v>4</v>
      </c>
      <c r="G38" s="68">
        <v>3</v>
      </c>
      <c r="H38" s="68">
        <v>5</v>
      </c>
      <c r="I38" s="68">
        <v>3</v>
      </c>
      <c r="J38" s="68">
        <v>2</v>
      </c>
      <c r="K38" s="68">
        <v>1</v>
      </c>
      <c r="L38" s="68">
        <v>3</v>
      </c>
      <c r="M38" s="68">
        <v>2</v>
      </c>
      <c r="N38" s="68">
        <v>11</v>
      </c>
      <c r="O38" s="68">
        <v>8</v>
      </c>
      <c r="P38" s="68">
        <v>4</v>
      </c>
    </row>
    <row r="39" spans="2:16" s="65" customFormat="1" ht="15" customHeight="1" x14ac:dyDescent="0.3">
      <c r="B39" s="251"/>
      <c r="C39" s="56" t="s">
        <v>91</v>
      </c>
      <c r="D39" s="371">
        <v>80</v>
      </c>
      <c r="E39" s="68">
        <v>7</v>
      </c>
      <c r="F39" s="68">
        <v>0</v>
      </c>
      <c r="G39" s="68">
        <v>15</v>
      </c>
      <c r="H39" s="68">
        <v>10</v>
      </c>
      <c r="I39" s="68">
        <v>1</v>
      </c>
      <c r="J39" s="68">
        <v>1</v>
      </c>
      <c r="K39" s="68">
        <v>1</v>
      </c>
      <c r="L39" s="68">
        <v>2</v>
      </c>
      <c r="M39" s="68">
        <v>7</v>
      </c>
      <c r="N39" s="68">
        <v>16</v>
      </c>
      <c r="O39" s="68">
        <v>13</v>
      </c>
      <c r="P39" s="68">
        <v>7</v>
      </c>
    </row>
    <row r="40" spans="2:16" s="65" customFormat="1" ht="15" customHeight="1" x14ac:dyDescent="0.3">
      <c r="B40" s="251"/>
      <c r="C40" s="56" t="s">
        <v>92</v>
      </c>
      <c r="D40" s="371">
        <v>525</v>
      </c>
      <c r="E40" s="68">
        <v>91</v>
      </c>
      <c r="F40" s="68">
        <v>34</v>
      </c>
      <c r="G40" s="68">
        <v>52</v>
      </c>
      <c r="H40" s="68">
        <v>30</v>
      </c>
      <c r="I40" s="68">
        <v>51</v>
      </c>
      <c r="J40" s="68">
        <v>39</v>
      </c>
      <c r="K40" s="68">
        <v>26</v>
      </c>
      <c r="L40" s="68">
        <v>28</v>
      </c>
      <c r="M40" s="68">
        <v>23</v>
      </c>
      <c r="N40" s="68">
        <v>47</v>
      </c>
      <c r="O40" s="68">
        <v>47</v>
      </c>
      <c r="P40" s="68">
        <v>57</v>
      </c>
    </row>
    <row r="41" spans="2:16" s="65" customFormat="1" ht="15" customHeight="1" x14ac:dyDescent="0.3">
      <c r="B41" s="251"/>
      <c r="C41" s="56" t="s">
        <v>93</v>
      </c>
      <c r="D41" s="371">
        <v>379</v>
      </c>
      <c r="E41" s="68">
        <v>18</v>
      </c>
      <c r="F41" s="68">
        <v>31</v>
      </c>
      <c r="G41" s="68">
        <v>22</v>
      </c>
      <c r="H41" s="68">
        <v>23</v>
      </c>
      <c r="I41" s="68">
        <v>21</v>
      </c>
      <c r="J41" s="68">
        <v>13</v>
      </c>
      <c r="K41" s="68">
        <v>11</v>
      </c>
      <c r="L41" s="68">
        <v>19</v>
      </c>
      <c r="M41" s="68">
        <v>32</v>
      </c>
      <c r="N41" s="68">
        <v>118</v>
      </c>
      <c r="O41" s="68">
        <v>55</v>
      </c>
      <c r="P41" s="68">
        <v>16</v>
      </c>
    </row>
    <row r="42" spans="2:16" s="65" customFormat="1" ht="15" customHeight="1" x14ac:dyDescent="0.3">
      <c r="B42" s="251"/>
      <c r="C42" s="56" t="s">
        <v>94</v>
      </c>
      <c r="D42" s="371">
        <v>32</v>
      </c>
      <c r="E42" s="68">
        <v>3</v>
      </c>
      <c r="F42" s="68">
        <v>0</v>
      </c>
      <c r="G42" s="68">
        <v>2</v>
      </c>
      <c r="H42" s="68">
        <v>1</v>
      </c>
      <c r="I42" s="68">
        <v>1</v>
      </c>
      <c r="J42" s="68">
        <v>2</v>
      </c>
      <c r="K42" s="68">
        <v>0</v>
      </c>
      <c r="L42" s="68">
        <v>1</v>
      </c>
      <c r="M42" s="68">
        <v>2</v>
      </c>
      <c r="N42" s="68">
        <v>5</v>
      </c>
      <c r="O42" s="68">
        <v>14</v>
      </c>
      <c r="P42" s="68">
        <v>1</v>
      </c>
    </row>
    <row r="43" spans="2:16" s="65" customFormat="1" ht="15" customHeight="1" x14ac:dyDescent="0.3">
      <c r="B43" s="251"/>
      <c r="C43" s="56" t="s">
        <v>95</v>
      </c>
      <c r="D43" s="371">
        <v>3303</v>
      </c>
      <c r="E43" s="68">
        <v>261</v>
      </c>
      <c r="F43" s="68">
        <v>127</v>
      </c>
      <c r="G43" s="68">
        <v>181</v>
      </c>
      <c r="H43" s="68">
        <v>189</v>
      </c>
      <c r="I43" s="68">
        <v>160</v>
      </c>
      <c r="J43" s="68">
        <v>134</v>
      </c>
      <c r="K43" s="68">
        <v>120</v>
      </c>
      <c r="L43" s="68">
        <v>227</v>
      </c>
      <c r="M43" s="68">
        <v>261</v>
      </c>
      <c r="N43" s="68">
        <v>959</v>
      </c>
      <c r="O43" s="68">
        <v>362</v>
      </c>
      <c r="P43" s="68">
        <v>322</v>
      </c>
    </row>
    <row r="44" spans="2:16" s="65" customFormat="1" ht="15" customHeight="1" x14ac:dyDescent="0.3">
      <c r="B44" s="251"/>
      <c r="C44" s="56" t="s">
        <v>96</v>
      </c>
      <c r="D44" s="371">
        <v>140</v>
      </c>
      <c r="E44" s="68">
        <v>2</v>
      </c>
      <c r="F44" s="68">
        <v>9</v>
      </c>
      <c r="G44" s="68">
        <v>10</v>
      </c>
      <c r="H44" s="68">
        <v>12</v>
      </c>
      <c r="I44" s="68">
        <v>12</v>
      </c>
      <c r="J44" s="68">
        <v>12</v>
      </c>
      <c r="K44" s="68">
        <v>5</v>
      </c>
      <c r="L44" s="68">
        <v>16</v>
      </c>
      <c r="M44" s="68">
        <v>11</v>
      </c>
      <c r="N44" s="68">
        <v>21</v>
      </c>
      <c r="O44" s="68">
        <v>13</v>
      </c>
      <c r="P44" s="68">
        <v>17</v>
      </c>
    </row>
    <row r="45" spans="2:16" s="65" customFormat="1" ht="15" customHeight="1" x14ac:dyDescent="0.3">
      <c r="B45" s="251"/>
      <c r="C45" s="56" t="s">
        <v>97</v>
      </c>
      <c r="D45" s="371">
        <v>47</v>
      </c>
      <c r="E45" s="68">
        <v>3</v>
      </c>
      <c r="F45" s="68">
        <v>2</v>
      </c>
      <c r="G45" s="68">
        <v>9</v>
      </c>
      <c r="H45" s="68">
        <v>8</v>
      </c>
      <c r="I45" s="68">
        <v>4</v>
      </c>
      <c r="J45" s="68">
        <v>0</v>
      </c>
      <c r="K45" s="68">
        <v>1</v>
      </c>
      <c r="L45" s="68">
        <v>0</v>
      </c>
      <c r="M45" s="68">
        <v>1</v>
      </c>
      <c r="N45" s="68">
        <v>17</v>
      </c>
      <c r="O45" s="68">
        <v>1</v>
      </c>
      <c r="P45" s="68">
        <v>1</v>
      </c>
    </row>
    <row r="46" spans="2:16" s="65" customFormat="1" ht="15" customHeight="1" x14ac:dyDescent="0.3">
      <c r="B46" s="251"/>
      <c r="C46" s="56" t="s">
        <v>98</v>
      </c>
      <c r="D46" s="371">
        <v>427</v>
      </c>
      <c r="E46" s="68">
        <v>22</v>
      </c>
      <c r="F46" s="68">
        <v>10</v>
      </c>
      <c r="G46" s="68">
        <v>38</v>
      </c>
      <c r="H46" s="68">
        <v>52</v>
      </c>
      <c r="I46" s="68">
        <v>25</v>
      </c>
      <c r="J46" s="68">
        <v>11</v>
      </c>
      <c r="K46" s="68">
        <v>7</v>
      </c>
      <c r="L46" s="68">
        <v>24</v>
      </c>
      <c r="M46" s="68">
        <v>21</v>
      </c>
      <c r="N46" s="68">
        <v>148</v>
      </c>
      <c r="O46" s="68">
        <v>41</v>
      </c>
      <c r="P46" s="68">
        <v>28</v>
      </c>
    </row>
    <row r="47" spans="2:16" s="65" customFormat="1" ht="15" customHeight="1" x14ac:dyDescent="0.3">
      <c r="B47" s="251"/>
      <c r="C47" s="56" t="s">
        <v>99</v>
      </c>
      <c r="D47" s="371">
        <v>394</v>
      </c>
      <c r="E47" s="68">
        <v>43</v>
      </c>
      <c r="F47" s="68">
        <v>47</v>
      </c>
      <c r="G47" s="68">
        <v>45</v>
      </c>
      <c r="H47" s="68">
        <v>46</v>
      </c>
      <c r="I47" s="68">
        <v>18</v>
      </c>
      <c r="J47" s="68">
        <v>19</v>
      </c>
      <c r="K47" s="68">
        <v>9</v>
      </c>
      <c r="L47" s="68">
        <v>18</v>
      </c>
      <c r="M47" s="68">
        <v>24</v>
      </c>
      <c r="N47" s="68">
        <v>48</v>
      </c>
      <c r="O47" s="68">
        <v>24</v>
      </c>
      <c r="P47" s="68">
        <v>53</v>
      </c>
    </row>
    <row r="48" spans="2:16" s="65" customFormat="1" ht="15" customHeight="1" x14ac:dyDescent="0.3">
      <c r="B48" s="251"/>
      <c r="C48" s="58" t="s">
        <v>28</v>
      </c>
      <c r="D48" s="66">
        <v>382182</v>
      </c>
      <c r="E48" s="66">
        <v>48437</v>
      </c>
      <c r="F48" s="66">
        <v>41880</v>
      </c>
      <c r="G48" s="66">
        <v>41602</v>
      </c>
      <c r="H48" s="66">
        <v>25263</v>
      </c>
      <c r="I48" s="66">
        <v>16088</v>
      </c>
      <c r="J48" s="66">
        <v>12078</v>
      </c>
      <c r="K48" s="66">
        <v>15680</v>
      </c>
      <c r="L48" s="66">
        <v>18248</v>
      </c>
      <c r="M48" s="66">
        <v>19349</v>
      </c>
      <c r="N48" s="66">
        <v>33974</v>
      </c>
      <c r="O48" s="66">
        <v>55295</v>
      </c>
      <c r="P48" s="66">
        <v>54288</v>
      </c>
    </row>
    <row r="49" spans="2:16" s="65" customFormat="1" ht="15" customHeight="1" x14ac:dyDescent="0.3">
      <c r="B49" s="251"/>
      <c r="C49" s="56" t="s">
        <v>100</v>
      </c>
      <c r="D49" s="371">
        <v>157</v>
      </c>
      <c r="E49" s="68">
        <v>13</v>
      </c>
      <c r="F49" s="68">
        <v>7</v>
      </c>
      <c r="G49" s="68">
        <v>5</v>
      </c>
      <c r="H49" s="68">
        <v>13</v>
      </c>
      <c r="I49" s="68">
        <v>10</v>
      </c>
      <c r="J49" s="68">
        <v>15</v>
      </c>
      <c r="K49" s="68">
        <v>4</v>
      </c>
      <c r="L49" s="68">
        <v>24</v>
      </c>
      <c r="M49" s="68">
        <v>21</v>
      </c>
      <c r="N49" s="68">
        <v>12</v>
      </c>
      <c r="O49" s="68">
        <v>11</v>
      </c>
      <c r="P49" s="68">
        <v>22</v>
      </c>
    </row>
    <row r="50" spans="2:16" s="65" customFormat="1" ht="15" customHeight="1" x14ac:dyDescent="0.3">
      <c r="B50" s="251"/>
      <c r="C50" s="56" t="s">
        <v>101</v>
      </c>
      <c r="D50" s="371">
        <v>60052</v>
      </c>
      <c r="E50" s="68">
        <v>8518</v>
      </c>
      <c r="F50" s="68">
        <v>7378</v>
      </c>
      <c r="G50" s="68">
        <v>7023</v>
      </c>
      <c r="H50" s="68">
        <v>3665</v>
      </c>
      <c r="I50" s="68">
        <v>2070</v>
      </c>
      <c r="J50" s="68">
        <v>1369</v>
      </c>
      <c r="K50" s="68">
        <v>1820</v>
      </c>
      <c r="L50" s="68">
        <v>1837</v>
      </c>
      <c r="M50" s="68">
        <v>2757</v>
      </c>
      <c r="N50" s="68">
        <v>5325</v>
      </c>
      <c r="O50" s="68">
        <v>9256</v>
      </c>
      <c r="P50" s="68">
        <v>9034</v>
      </c>
    </row>
    <row r="51" spans="2:16" s="65" customFormat="1" ht="15" customHeight="1" x14ac:dyDescent="0.3">
      <c r="B51" s="251"/>
      <c r="C51" s="56" t="s">
        <v>102</v>
      </c>
      <c r="D51" s="371">
        <v>141</v>
      </c>
      <c r="E51" s="68">
        <v>3</v>
      </c>
      <c r="F51" s="68">
        <v>7</v>
      </c>
      <c r="G51" s="68">
        <v>4</v>
      </c>
      <c r="H51" s="68">
        <v>4</v>
      </c>
      <c r="I51" s="68">
        <v>5</v>
      </c>
      <c r="J51" s="68">
        <v>5</v>
      </c>
      <c r="K51" s="68">
        <v>9</v>
      </c>
      <c r="L51" s="68">
        <v>34</v>
      </c>
      <c r="M51" s="68">
        <v>14</v>
      </c>
      <c r="N51" s="68">
        <v>12</v>
      </c>
      <c r="O51" s="68">
        <v>27</v>
      </c>
      <c r="P51" s="68">
        <v>17</v>
      </c>
    </row>
    <row r="52" spans="2:16" s="65" customFormat="1" ht="15" customHeight="1" x14ac:dyDescent="0.3">
      <c r="B52" s="251"/>
      <c r="C52" s="56" t="s">
        <v>103</v>
      </c>
      <c r="D52" s="371">
        <v>15</v>
      </c>
      <c r="E52" s="68">
        <v>1</v>
      </c>
      <c r="F52" s="68">
        <v>0</v>
      </c>
      <c r="G52" s="68">
        <v>2</v>
      </c>
      <c r="H52" s="68">
        <v>0</v>
      </c>
      <c r="I52" s="68">
        <v>1</v>
      </c>
      <c r="J52" s="68">
        <v>3</v>
      </c>
      <c r="K52" s="68">
        <v>0</v>
      </c>
      <c r="L52" s="68">
        <v>2</v>
      </c>
      <c r="M52" s="68">
        <v>0</v>
      </c>
      <c r="N52" s="68">
        <v>1</v>
      </c>
      <c r="O52" s="68">
        <v>2</v>
      </c>
      <c r="P52" s="68">
        <v>3</v>
      </c>
    </row>
    <row r="53" spans="2:16" s="65" customFormat="1" ht="15" customHeight="1" x14ac:dyDescent="0.3">
      <c r="B53" s="251"/>
      <c r="C53" s="56" t="s">
        <v>104</v>
      </c>
      <c r="D53" s="371">
        <v>5904</v>
      </c>
      <c r="E53" s="68">
        <v>795</v>
      </c>
      <c r="F53" s="68">
        <v>772</v>
      </c>
      <c r="G53" s="68">
        <v>567</v>
      </c>
      <c r="H53" s="68">
        <v>304</v>
      </c>
      <c r="I53" s="68">
        <v>188</v>
      </c>
      <c r="J53" s="68">
        <v>97</v>
      </c>
      <c r="K53" s="68">
        <v>187</v>
      </c>
      <c r="L53" s="68">
        <v>338</v>
      </c>
      <c r="M53" s="68">
        <v>245</v>
      </c>
      <c r="N53" s="68">
        <v>535</v>
      </c>
      <c r="O53" s="68">
        <v>983</v>
      </c>
      <c r="P53" s="68">
        <v>893</v>
      </c>
    </row>
    <row r="54" spans="2:16" s="65" customFormat="1" ht="15" customHeight="1" x14ac:dyDescent="0.3">
      <c r="B54" s="251"/>
      <c r="C54" s="56" t="s">
        <v>105</v>
      </c>
      <c r="D54" s="371">
        <v>32</v>
      </c>
      <c r="E54" s="68">
        <v>4</v>
      </c>
      <c r="F54" s="68">
        <v>0</v>
      </c>
      <c r="G54" s="68">
        <v>1</v>
      </c>
      <c r="H54" s="68">
        <v>1</v>
      </c>
      <c r="I54" s="68">
        <v>1</v>
      </c>
      <c r="J54" s="68">
        <v>0</v>
      </c>
      <c r="K54" s="68">
        <v>1</v>
      </c>
      <c r="L54" s="68">
        <v>0</v>
      </c>
      <c r="M54" s="68">
        <v>1</v>
      </c>
      <c r="N54" s="68">
        <v>12</v>
      </c>
      <c r="O54" s="68">
        <v>7</v>
      </c>
      <c r="P54" s="68">
        <v>4</v>
      </c>
    </row>
    <row r="55" spans="2:16" s="65" customFormat="1" ht="15" customHeight="1" x14ac:dyDescent="0.3">
      <c r="B55" s="251"/>
      <c r="C55" s="56" t="s">
        <v>106</v>
      </c>
      <c r="D55" s="371">
        <v>9888</v>
      </c>
      <c r="E55" s="68">
        <v>1192</v>
      </c>
      <c r="F55" s="68">
        <v>1046</v>
      </c>
      <c r="G55" s="68">
        <v>1018</v>
      </c>
      <c r="H55" s="68">
        <v>668</v>
      </c>
      <c r="I55" s="68">
        <v>353</v>
      </c>
      <c r="J55" s="68">
        <v>287</v>
      </c>
      <c r="K55" s="68">
        <v>448</v>
      </c>
      <c r="L55" s="68">
        <v>329</v>
      </c>
      <c r="M55" s="68">
        <v>480</v>
      </c>
      <c r="N55" s="68">
        <v>946</v>
      </c>
      <c r="O55" s="68">
        <v>1708</v>
      </c>
      <c r="P55" s="68">
        <v>1413</v>
      </c>
    </row>
    <row r="56" spans="2:16" s="65" customFormat="1" ht="15" customHeight="1" x14ac:dyDescent="0.3">
      <c r="B56" s="251"/>
      <c r="C56" s="56" t="s">
        <v>107</v>
      </c>
      <c r="D56" s="371">
        <v>53</v>
      </c>
      <c r="E56" s="68">
        <v>6</v>
      </c>
      <c r="F56" s="68">
        <v>6</v>
      </c>
      <c r="G56" s="68">
        <v>0</v>
      </c>
      <c r="H56" s="68">
        <v>0</v>
      </c>
      <c r="I56" s="68">
        <v>1</v>
      </c>
      <c r="J56" s="68">
        <v>0</v>
      </c>
      <c r="K56" s="68">
        <v>6</v>
      </c>
      <c r="L56" s="68">
        <v>8</v>
      </c>
      <c r="M56" s="68">
        <v>4</v>
      </c>
      <c r="N56" s="68">
        <v>4</v>
      </c>
      <c r="O56" s="68">
        <v>7</v>
      </c>
      <c r="P56" s="68">
        <v>11</v>
      </c>
    </row>
    <row r="57" spans="2:16" s="65" customFormat="1" ht="15" customHeight="1" x14ac:dyDescent="0.3">
      <c r="B57" s="251"/>
      <c r="C57" s="56" t="s">
        <v>108</v>
      </c>
      <c r="D57" s="371">
        <v>65</v>
      </c>
      <c r="E57" s="68">
        <v>11</v>
      </c>
      <c r="F57" s="68">
        <v>6</v>
      </c>
      <c r="G57" s="68">
        <v>4</v>
      </c>
      <c r="H57" s="68">
        <v>3</v>
      </c>
      <c r="I57" s="68">
        <v>1</v>
      </c>
      <c r="J57" s="68">
        <v>1</v>
      </c>
      <c r="K57" s="68">
        <v>3</v>
      </c>
      <c r="L57" s="68">
        <v>1</v>
      </c>
      <c r="M57" s="68">
        <v>5</v>
      </c>
      <c r="N57" s="68">
        <v>16</v>
      </c>
      <c r="O57" s="68">
        <v>11</v>
      </c>
      <c r="P57" s="68">
        <v>3</v>
      </c>
    </row>
    <row r="58" spans="2:16" s="65" customFormat="1" ht="15" customHeight="1" x14ac:dyDescent="0.3">
      <c r="B58" s="251"/>
      <c r="C58" s="56" t="s">
        <v>109</v>
      </c>
      <c r="D58" s="371">
        <v>822</v>
      </c>
      <c r="E58" s="68">
        <v>58</v>
      </c>
      <c r="F58" s="68">
        <v>155</v>
      </c>
      <c r="G58" s="68">
        <v>90</v>
      </c>
      <c r="H58" s="68">
        <v>60</v>
      </c>
      <c r="I58" s="68">
        <v>25</v>
      </c>
      <c r="J58" s="68">
        <v>18</v>
      </c>
      <c r="K58" s="68">
        <v>26</v>
      </c>
      <c r="L58" s="68">
        <v>19</v>
      </c>
      <c r="M58" s="68">
        <v>55</v>
      </c>
      <c r="N58" s="68">
        <v>50</v>
      </c>
      <c r="O58" s="68">
        <v>141</v>
      </c>
      <c r="P58" s="68">
        <v>125</v>
      </c>
    </row>
    <row r="59" spans="2:16" s="65" customFormat="1" ht="15" customHeight="1" x14ac:dyDescent="0.3">
      <c r="B59" s="251"/>
      <c r="C59" s="56" t="s">
        <v>110</v>
      </c>
      <c r="D59" s="371">
        <v>150</v>
      </c>
      <c r="E59" s="68">
        <v>16</v>
      </c>
      <c r="F59" s="68">
        <v>13</v>
      </c>
      <c r="G59" s="68">
        <v>10</v>
      </c>
      <c r="H59" s="68">
        <v>10</v>
      </c>
      <c r="I59" s="68">
        <v>9</v>
      </c>
      <c r="J59" s="68">
        <v>3</v>
      </c>
      <c r="K59" s="68">
        <v>7</v>
      </c>
      <c r="L59" s="68">
        <v>10</v>
      </c>
      <c r="M59" s="68">
        <v>4</v>
      </c>
      <c r="N59" s="68">
        <v>10</v>
      </c>
      <c r="O59" s="68">
        <v>28</v>
      </c>
      <c r="P59" s="68">
        <v>30</v>
      </c>
    </row>
    <row r="60" spans="2:16" s="65" customFormat="1" ht="15" customHeight="1" x14ac:dyDescent="0.3">
      <c r="B60" s="251"/>
      <c r="C60" s="56" t="s">
        <v>111</v>
      </c>
      <c r="D60" s="371">
        <v>3</v>
      </c>
      <c r="E60" s="68">
        <v>1</v>
      </c>
      <c r="F60" s="68">
        <v>0</v>
      </c>
      <c r="G60" s="68">
        <v>0</v>
      </c>
      <c r="H60" s="68">
        <v>0</v>
      </c>
      <c r="I60" s="68">
        <v>0</v>
      </c>
      <c r="J60" s="68">
        <v>0</v>
      </c>
      <c r="K60" s="68">
        <v>0</v>
      </c>
      <c r="L60" s="68">
        <v>2</v>
      </c>
      <c r="M60" s="68">
        <v>0</v>
      </c>
      <c r="N60" s="68">
        <v>0</v>
      </c>
      <c r="O60" s="68">
        <v>0</v>
      </c>
      <c r="P60" s="68">
        <v>0</v>
      </c>
    </row>
    <row r="61" spans="2:16" s="65" customFormat="1" ht="15" customHeight="1" x14ac:dyDescent="0.3">
      <c r="B61" s="251"/>
      <c r="C61" s="56" t="s">
        <v>112</v>
      </c>
      <c r="D61" s="371">
        <v>727</v>
      </c>
      <c r="E61" s="68">
        <v>71</v>
      </c>
      <c r="F61" s="68">
        <v>56</v>
      </c>
      <c r="G61" s="68">
        <v>86</v>
      </c>
      <c r="H61" s="68">
        <v>48</v>
      </c>
      <c r="I61" s="68">
        <v>33</v>
      </c>
      <c r="J61" s="68">
        <v>20</v>
      </c>
      <c r="K61" s="68">
        <v>35</v>
      </c>
      <c r="L61" s="68">
        <v>50</v>
      </c>
      <c r="M61" s="68">
        <v>56</v>
      </c>
      <c r="N61" s="68">
        <v>62</v>
      </c>
      <c r="O61" s="68">
        <v>139</v>
      </c>
      <c r="P61" s="68">
        <v>71</v>
      </c>
    </row>
    <row r="62" spans="2:16" s="65" customFormat="1" ht="15" customHeight="1" x14ac:dyDescent="0.3">
      <c r="B62" s="251"/>
      <c r="C62" s="56" t="s">
        <v>113</v>
      </c>
      <c r="D62" s="371">
        <v>3994</v>
      </c>
      <c r="E62" s="68">
        <v>619</v>
      </c>
      <c r="F62" s="68">
        <v>480</v>
      </c>
      <c r="G62" s="68">
        <v>543</v>
      </c>
      <c r="H62" s="68">
        <v>257</v>
      </c>
      <c r="I62" s="68">
        <v>146</v>
      </c>
      <c r="J62" s="68">
        <v>104</v>
      </c>
      <c r="K62" s="68">
        <v>144</v>
      </c>
      <c r="L62" s="68">
        <v>105</v>
      </c>
      <c r="M62" s="68">
        <v>177</v>
      </c>
      <c r="N62" s="68">
        <v>380</v>
      </c>
      <c r="O62" s="68">
        <v>522</v>
      </c>
      <c r="P62" s="68">
        <v>517</v>
      </c>
    </row>
    <row r="63" spans="2:16" s="65" customFormat="1" ht="15" customHeight="1" x14ac:dyDescent="0.3">
      <c r="B63" s="251"/>
      <c r="C63" s="56" t="s">
        <v>114</v>
      </c>
      <c r="D63" s="371">
        <v>1460</v>
      </c>
      <c r="E63" s="68">
        <v>184</v>
      </c>
      <c r="F63" s="68">
        <v>176</v>
      </c>
      <c r="G63" s="68">
        <v>172</v>
      </c>
      <c r="H63" s="68">
        <v>98</v>
      </c>
      <c r="I63" s="68">
        <v>39</v>
      </c>
      <c r="J63" s="68">
        <v>30</v>
      </c>
      <c r="K63" s="68">
        <v>45</v>
      </c>
      <c r="L63" s="68">
        <v>31</v>
      </c>
      <c r="M63" s="68">
        <v>105</v>
      </c>
      <c r="N63" s="68">
        <v>142</v>
      </c>
      <c r="O63" s="68">
        <v>288</v>
      </c>
      <c r="P63" s="68">
        <v>150</v>
      </c>
    </row>
    <row r="64" spans="2:16" s="65" customFormat="1" ht="15" customHeight="1" x14ac:dyDescent="0.3">
      <c r="B64" s="251"/>
      <c r="C64" s="56" t="s">
        <v>115</v>
      </c>
      <c r="D64" s="371">
        <v>896</v>
      </c>
      <c r="E64" s="68">
        <v>102</v>
      </c>
      <c r="F64" s="68">
        <v>111</v>
      </c>
      <c r="G64" s="68">
        <v>61</v>
      </c>
      <c r="H64" s="68">
        <v>32</v>
      </c>
      <c r="I64" s="68">
        <v>37</v>
      </c>
      <c r="J64" s="68">
        <v>18</v>
      </c>
      <c r="K64" s="68">
        <v>37</v>
      </c>
      <c r="L64" s="68">
        <v>76</v>
      </c>
      <c r="M64" s="68">
        <v>53</v>
      </c>
      <c r="N64" s="68">
        <v>133</v>
      </c>
      <c r="O64" s="68">
        <v>136</v>
      </c>
      <c r="P64" s="68">
        <v>100</v>
      </c>
    </row>
    <row r="65" spans="2:16" s="65" customFormat="1" ht="15" customHeight="1" x14ac:dyDescent="0.3">
      <c r="B65" s="251"/>
      <c r="C65" s="56" t="s">
        <v>116</v>
      </c>
      <c r="D65" s="371">
        <v>63054</v>
      </c>
      <c r="E65" s="68">
        <v>6213</v>
      </c>
      <c r="F65" s="68">
        <v>5224</v>
      </c>
      <c r="G65" s="68">
        <v>6343</v>
      </c>
      <c r="H65" s="68">
        <v>4275</v>
      </c>
      <c r="I65" s="68">
        <v>3104</v>
      </c>
      <c r="J65" s="68">
        <v>2933</v>
      </c>
      <c r="K65" s="68">
        <v>3329</v>
      </c>
      <c r="L65" s="68">
        <v>4087</v>
      </c>
      <c r="M65" s="68">
        <v>3947</v>
      </c>
      <c r="N65" s="68">
        <v>5907</v>
      </c>
      <c r="O65" s="68">
        <v>8890</v>
      </c>
      <c r="P65" s="68">
        <v>8802</v>
      </c>
    </row>
    <row r="66" spans="2:16" s="65" customFormat="1" ht="15" customHeight="1" x14ac:dyDescent="0.3">
      <c r="B66" s="251"/>
      <c r="C66" s="56" t="s">
        <v>117</v>
      </c>
      <c r="D66" s="371">
        <v>507</v>
      </c>
      <c r="E66" s="68">
        <v>93</v>
      </c>
      <c r="F66" s="68">
        <v>49</v>
      </c>
      <c r="G66" s="68">
        <v>44</v>
      </c>
      <c r="H66" s="68">
        <v>14</v>
      </c>
      <c r="I66" s="68">
        <v>11</v>
      </c>
      <c r="J66" s="68">
        <v>11</v>
      </c>
      <c r="K66" s="68">
        <v>7</v>
      </c>
      <c r="L66" s="68">
        <v>9</v>
      </c>
      <c r="M66" s="68">
        <v>48</v>
      </c>
      <c r="N66" s="68">
        <v>68</v>
      </c>
      <c r="O66" s="68">
        <v>81</v>
      </c>
      <c r="P66" s="68">
        <v>72</v>
      </c>
    </row>
    <row r="67" spans="2:16" s="65" customFormat="1" ht="15" customHeight="1" x14ac:dyDescent="0.3">
      <c r="B67" s="251"/>
      <c r="C67" s="56" t="s">
        <v>118</v>
      </c>
      <c r="D67" s="371">
        <v>6566</v>
      </c>
      <c r="E67" s="68">
        <v>916</v>
      </c>
      <c r="F67" s="68">
        <v>621</v>
      </c>
      <c r="G67" s="68">
        <v>748</v>
      </c>
      <c r="H67" s="68">
        <v>443</v>
      </c>
      <c r="I67" s="68">
        <v>287</v>
      </c>
      <c r="J67" s="68">
        <v>234</v>
      </c>
      <c r="K67" s="68">
        <v>379</v>
      </c>
      <c r="L67" s="68">
        <v>334</v>
      </c>
      <c r="M67" s="68">
        <v>308</v>
      </c>
      <c r="N67" s="68">
        <v>521</v>
      </c>
      <c r="O67" s="68">
        <v>786</v>
      </c>
      <c r="P67" s="68">
        <v>989</v>
      </c>
    </row>
    <row r="68" spans="2:16" s="65" customFormat="1" ht="15" customHeight="1" x14ac:dyDescent="0.3">
      <c r="B68" s="251"/>
      <c r="C68" s="56" t="s">
        <v>119</v>
      </c>
      <c r="D68" s="371">
        <v>2525</v>
      </c>
      <c r="E68" s="68">
        <v>274</v>
      </c>
      <c r="F68" s="68">
        <v>192</v>
      </c>
      <c r="G68" s="68">
        <v>355</v>
      </c>
      <c r="H68" s="68">
        <v>183</v>
      </c>
      <c r="I68" s="68">
        <v>143</v>
      </c>
      <c r="J68" s="68">
        <v>95</v>
      </c>
      <c r="K68" s="68">
        <v>91</v>
      </c>
      <c r="L68" s="68">
        <v>82</v>
      </c>
      <c r="M68" s="68">
        <v>222</v>
      </c>
      <c r="N68" s="68">
        <v>226</v>
      </c>
      <c r="O68" s="68">
        <v>355</v>
      </c>
      <c r="P68" s="68">
        <v>307</v>
      </c>
    </row>
    <row r="69" spans="2:16" s="65" customFormat="1" ht="15" customHeight="1" x14ac:dyDescent="0.3">
      <c r="B69" s="251"/>
      <c r="C69" s="56" t="s">
        <v>120</v>
      </c>
      <c r="D69" s="371">
        <v>62779</v>
      </c>
      <c r="E69" s="68">
        <v>7562</v>
      </c>
      <c r="F69" s="68">
        <v>7378</v>
      </c>
      <c r="G69" s="68">
        <v>7179</v>
      </c>
      <c r="H69" s="68">
        <v>4705</v>
      </c>
      <c r="I69" s="68">
        <v>3206</v>
      </c>
      <c r="J69" s="68">
        <v>2007</v>
      </c>
      <c r="K69" s="68">
        <v>2923</v>
      </c>
      <c r="L69" s="68">
        <v>2984</v>
      </c>
      <c r="M69" s="68">
        <v>2885</v>
      </c>
      <c r="N69" s="68">
        <v>5560</v>
      </c>
      <c r="O69" s="68">
        <v>8009</v>
      </c>
      <c r="P69" s="68">
        <v>8381</v>
      </c>
    </row>
    <row r="70" spans="2:16" s="65" customFormat="1" ht="15" customHeight="1" x14ac:dyDescent="0.3">
      <c r="B70" s="251"/>
      <c r="C70" s="56" t="s">
        <v>121</v>
      </c>
      <c r="D70" s="371">
        <v>80</v>
      </c>
      <c r="E70" s="68">
        <v>3</v>
      </c>
      <c r="F70" s="68">
        <v>10</v>
      </c>
      <c r="G70" s="68">
        <v>8</v>
      </c>
      <c r="H70" s="68">
        <v>6</v>
      </c>
      <c r="I70" s="68">
        <v>8</v>
      </c>
      <c r="J70" s="68">
        <v>1</v>
      </c>
      <c r="K70" s="68">
        <v>5</v>
      </c>
      <c r="L70" s="68">
        <v>6</v>
      </c>
      <c r="M70" s="68">
        <v>8</v>
      </c>
      <c r="N70" s="68">
        <v>2</v>
      </c>
      <c r="O70" s="68">
        <v>14</v>
      </c>
      <c r="P70" s="68">
        <v>9</v>
      </c>
    </row>
    <row r="71" spans="2:16" s="65" customFormat="1" ht="15" customHeight="1" x14ac:dyDescent="0.3">
      <c r="B71" s="251"/>
      <c r="C71" s="56" t="s">
        <v>122</v>
      </c>
      <c r="D71" s="371">
        <v>1506</v>
      </c>
      <c r="E71" s="68">
        <v>180</v>
      </c>
      <c r="F71" s="68">
        <v>198</v>
      </c>
      <c r="G71" s="68">
        <v>172</v>
      </c>
      <c r="H71" s="68">
        <v>105</v>
      </c>
      <c r="I71" s="68">
        <v>43</v>
      </c>
      <c r="J71" s="68">
        <v>35</v>
      </c>
      <c r="K71" s="68">
        <v>43</v>
      </c>
      <c r="L71" s="68">
        <v>101</v>
      </c>
      <c r="M71" s="68">
        <v>46</v>
      </c>
      <c r="N71" s="68">
        <v>99</v>
      </c>
      <c r="O71" s="68">
        <v>251</v>
      </c>
      <c r="P71" s="68">
        <v>233</v>
      </c>
    </row>
    <row r="72" spans="2:16" s="65" customFormat="1" ht="15" customHeight="1" x14ac:dyDescent="0.3">
      <c r="B72" s="251"/>
      <c r="C72" s="56" t="s">
        <v>123</v>
      </c>
      <c r="D72" s="371">
        <v>19102</v>
      </c>
      <c r="E72" s="68">
        <v>2955</v>
      </c>
      <c r="F72" s="68">
        <v>2366</v>
      </c>
      <c r="G72" s="68">
        <v>2095</v>
      </c>
      <c r="H72" s="68">
        <v>1170</v>
      </c>
      <c r="I72" s="68">
        <v>686</v>
      </c>
      <c r="J72" s="68">
        <v>414</v>
      </c>
      <c r="K72" s="68">
        <v>579</v>
      </c>
      <c r="L72" s="68">
        <v>540</v>
      </c>
      <c r="M72" s="68">
        <v>690</v>
      </c>
      <c r="N72" s="68">
        <v>1760</v>
      </c>
      <c r="O72" s="68">
        <v>2905</v>
      </c>
      <c r="P72" s="68">
        <v>2942</v>
      </c>
    </row>
    <row r="73" spans="2:16" s="65" customFormat="1" ht="15" customHeight="1" x14ac:dyDescent="0.3">
      <c r="B73" s="251"/>
      <c r="C73" s="56" t="s">
        <v>124</v>
      </c>
      <c r="D73" s="371">
        <v>1376</v>
      </c>
      <c r="E73" s="68">
        <v>199</v>
      </c>
      <c r="F73" s="68">
        <v>208</v>
      </c>
      <c r="G73" s="68">
        <v>139</v>
      </c>
      <c r="H73" s="68">
        <v>87</v>
      </c>
      <c r="I73" s="68">
        <v>44</v>
      </c>
      <c r="J73" s="68">
        <v>21</v>
      </c>
      <c r="K73" s="68">
        <v>25</v>
      </c>
      <c r="L73" s="68">
        <v>58</v>
      </c>
      <c r="M73" s="68">
        <v>85</v>
      </c>
      <c r="N73" s="68">
        <v>125</v>
      </c>
      <c r="O73" s="68">
        <v>194</v>
      </c>
      <c r="P73" s="68">
        <v>191</v>
      </c>
    </row>
    <row r="74" spans="2:16" s="65" customFormat="1" ht="15" customHeight="1" x14ac:dyDescent="0.3">
      <c r="B74" s="251"/>
      <c r="C74" s="56" t="s">
        <v>125</v>
      </c>
      <c r="D74" s="371">
        <v>46343</v>
      </c>
      <c r="E74" s="68">
        <v>5674</v>
      </c>
      <c r="F74" s="68">
        <v>5226</v>
      </c>
      <c r="G74" s="68">
        <v>5656</v>
      </c>
      <c r="H74" s="68">
        <v>3336</v>
      </c>
      <c r="I74" s="68">
        <v>1920</v>
      </c>
      <c r="J74" s="68">
        <v>1389</v>
      </c>
      <c r="K74" s="68">
        <v>1766</v>
      </c>
      <c r="L74" s="68">
        <v>1959</v>
      </c>
      <c r="M74" s="68">
        <v>2371</v>
      </c>
      <c r="N74" s="68">
        <v>4167</v>
      </c>
      <c r="O74" s="68">
        <v>7006</v>
      </c>
      <c r="P74" s="68">
        <v>5873</v>
      </c>
    </row>
    <row r="75" spans="2:16" s="65" customFormat="1" ht="15" customHeight="1" x14ac:dyDescent="0.3">
      <c r="B75" s="251"/>
      <c r="C75" s="56" t="s">
        <v>126</v>
      </c>
      <c r="D75" s="371">
        <v>5423</v>
      </c>
      <c r="E75" s="68">
        <v>692</v>
      </c>
      <c r="F75" s="68">
        <v>495</v>
      </c>
      <c r="G75" s="68">
        <v>668</v>
      </c>
      <c r="H75" s="68">
        <v>426</v>
      </c>
      <c r="I75" s="68">
        <v>283</v>
      </c>
      <c r="J75" s="68">
        <v>184</v>
      </c>
      <c r="K75" s="68">
        <v>222</v>
      </c>
      <c r="L75" s="68">
        <v>229</v>
      </c>
      <c r="M75" s="68">
        <v>308</v>
      </c>
      <c r="N75" s="68">
        <v>512</v>
      </c>
      <c r="O75" s="68">
        <v>781</v>
      </c>
      <c r="P75" s="68">
        <v>623</v>
      </c>
    </row>
    <row r="76" spans="2:16" s="65" customFormat="1" ht="15" customHeight="1" x14ac:dyDescent="0.3">
      <c r="B76" s="251"/>
      <c r="C76" s="56" t="s">
        <v>127</v>
      </c>
      <c r="D76" s="371">
        <v>350</v>
      </c>
      <c r="E76" s="68">
        <v>68</v>
      </c>
      <c r="F76" s="68">
        <v>35</v>
      </c>
      <c r="G76" s="68">
        <v>28</v>
      </c>
      <c r="H76" s="68">
        <v>16</v>
      </c>
      <c r="I76" s="68">
        <v>8</v>
      </c>
      <c r="J76" s="68">
        <v>12</v>
      </c>
      <c r="K76" s="68">
        <v>5</v>
      </c>
      <c r="L76" s="68">
        <v>7</v>
      </c>
      <c r="M76" s="68">
        <v>19</v>
      </c>
      <c r="N76" s="68">
        <v>75</v>
      </c>
      <c r="O76" s="68">
        <v>31</v>
      </c>
      <c r="P76" s="68">
        <v>46</v>
      </c>
    </row>
    <row r="77" spans="2:16" s="65" customFormat="1" ht="15" customHeight="1" x14ac:dyDescent="0.3">
      <c r="B77" s="251"/>
      <c r="C77" s="56" t="s">
        <v>128</v>
      </c>
      <c r="D77" s="371">
        <v>33608</v>
      </c>
      <c r="E77" s="68">
        <v>4040</v>
      </c>
      <c r="F77" s="68">
        <v>2903</v>
      </c>
      <c r="G77" s="68">
        <v>3203</v>
      </c>
      <c r="H77" s="68">
        <v>1996</v>
      </c>
      <c r="I77" s="68">
        <v>1502</v>
      </c>
      <c r="J77" s="68">
        <v>1319</v>
      </c>
      <c r="K77" s="68">
        <v>1620</v>
      </c>
      <c r="L77" s="68">
        <v>3087</v>
      </c>
      <c r="M77" s="68">
        <v>1936</v>
      </c>
      <c r="N77" s="68">
        <v>2595</v>
      </c>
      <c r="O77" s="68">
        <v>4440</v>
      </c>
      <c r="P77" s="68">
        <v>4967</v>
      </c>
    </row>
    <row r="78" spans="2:16" s="65" customFormat="1" ht="15" customHeight="1" x14ac:dyDescent="0.3">
      <c r="B78" s="251"/>
      <c r="C78" s="56" t="s">
        <v>129</v>
      </c>
      <c r="D78" s="371">
        <v>464</v>
      </c>
      <c r="E78" s="68">
        <v>50</v>
      </c>
      <c r="F78" s="68">
        <v>102</v>
      </c>
      <c r="G78" s="68">
        <v>33</v>
      </c>
      <c r="H78" s="68">
        <v>27</v>
      </c>
      <c r="I78" s="68">
        <v>14</v>
      </c>
      <c r="J78" s="68">
        <v>12</v>
      </c>
      <c r="K78" s="68">
        <v>12</v>
      </c>
      <c r="L78" s="68">
        <v>12</v>
      </c>
      <c r="M78" s="68">
        <v>22</v>
      </c>
      <c r="N78" s="68">
        <v>32</v>
      </c>
      <c r="O78" s="68">
        <v>114</v>
      </c>
      <c r="P78" s="68">
        <v>34</v>
      </c>
    </row>
    <row r="79" spans="2:16" s="65" customFormat="1" ht="15" customHeight="1" x14ac:dyDescent="0.3">
      <c r="B79" s="251"/>
      <c r="C79" s="56" t="s">
        <v>130</v>
      </c>
      <c r="D79" s="371">
        <v>47</v>
      </c>
      <c r="E79" s="68">
        <v>5</v>
      </c>
      <c r="F79" s="68">
        <v>5</v>
      </c>
      <c r="G79" s="68">
        <v>6</v>
      </c>
      <c r="H79" s="68">
        <v>2</v>
      </c>
      <c r="I79" s="68">
        <v>2</v>
      </c>
      <c r="J79" s="68">
        <v>1</v>
      </c>
      <c r="K79" s="68">
        <v>2</v>
      </c>
      <c r="L79" s="68">
        <v>5</v>
      </c>
      <c r="M79" s="68">
        <v>5</v>
      </c>
      <c r="N79" s="68">
        <v>4</v>
      </c>
      <c r="O79" s="68">
        <v>6</v>
      </c>
      <c r="P79" s="68">
        <v>4</v>
      </c>
    </row>
    <row r="80" spans="2:16" s="65" customFormat="1" ht="15" customHeight="1" x14ac:dyDescent="0.3">
      <c r="B80" s="251"/>
      <c r="C80" s="56" t="s">
        <v>131</v>
      </c>
      <c r="D80" s="371">
        <v>814</v>
      </c>
      <c r="E80" s="68">
        <v>178</v>
      </c>
      <c r="F80" s="68">
        <v>117</v>
      </c>
      <c r="G80" s="68">
        <v>98</v>
      </c>
      <c r="H80" s="68">
        <v>57</v>
      </c>
      <c r="I80" s="68">
        <v>21</v>
      </c>
      <c r="J80" s="68">
        <v>12</v>
      </c>
      <c r="K80" s="68">
        <v>24</v>
      </c>
      <c r="L80" s="68">
        <v>21</v>
      </c>
      <c r="M80" s="68">
        <v>25</v>
      </c>
      <c r="N80" s="68">
        <v>68</v>
      </c>
      <c r="O80" s="68">
        <v>101</v>
      </c>
      <c r="P80" s="68">
        <v>92</v>
      </c>
    </row>
    <row r="81" spans="2:16" s="65" customFormat="1" ht="15" customHeight="1" x14ac:dyDescent="0.3">
      <c r="B81" s="251"/>
      <c r="C81" s="56" t="s">
        <v>132</v>
      </c>
      <c r="D81" s="371">
        <v>403</v>
      </c>
      <c r="E81" s="68">
        <v>45</v>
      </c>
      <c r="F81" s="68">
        <v>36</v>
      </c>
      <c r="G81" s="68">
        <v>42</v>
      </c>
      <c r="H81" s="68">
        <v>42</v>
      </c>
      <c r="I81" s="68">
        <v>10</v>
      </c>
      <c r="J81" s="68">
        <v>13</v>
      </c>
      <c r="K81" s="68">
        <v>6</v>
      </c>
      <c r="L81" s="68">
        <v>36</v>
      </c>
      <c r="M81" s="68">
        <v>17</v>
      </c>
      <c r="N81" s="68">
        <v>37</v>
      </c>
      <c r="O81" s="68">
        <v>69</v>
      </c>
      <c r="P81" s="68">
        <v>50</v>
      </c>
    </row>
    <row r="82" spans="2:16" s="65" customFormat="1" ht="15" customHeight="1" x14ac:dyDescent="0.3">
      <c r="B82" s="251"/>
      <c r="C82" s="56" t="s">
        <v>133</v>
      </c>
      <c r="D82" s="371">
        <v>89</v>
      </c>
      <c r="E82" s="68">
        <v>12</v>
      </c>
      <c r="F82" s="68">
        <v>9</v>
      </c>
      <c r="G82" s="68">
        <v>8</v>
      </c>
      <c r="H82" s="68">
        <v>9</v>
      </c>
      <c r="I82" s="68">
        <v>4</v>
      </c>
      <c r="J82" s="68">
        <v>0</v>
      </c>
      <c r="K82" s="68">
        <v>4</v>
      </c>
      <c r="L82" s="68">
        <v>5</v>
      </c>
      <c r="M82" s="68">
        <v>5</v>
      </c>
      <c r="N82" s="68">
        <v>5</v>
      </c>
      <c r="O82" s="68">
        <v>15</v>
      </c>
      <c r="P82" s="68">
        <v>13</v>
      </c>
    </row>
    <row r="83" spans="2:16" s="65" customFormat="1" ht="15" customHeight="1" x14ac:dyDescent="0.3">
      <c r="B83" s="251"/>
      <c r="C83" s="56" t="s">
        <v>134</v>
      </c>
      <c r="D83" s="371">
        <v>184</v>
      </c>
      <c r="E83" s="68">
        <v>33</v>
      </c>
      <c r="F83" s="68">
        <v>24</v>
      </c>
      <c r="G83" s="68">
        <v>27</v>
      </c>
      <c r="H83" s="68">
        <v>5</v>
      </c>
      <c r="I83" s="68">
        <v>5</v>
      </c>
      <c r="J83" s="68">
        <v>3</v>
      </c>
      <c r="K83" s="68">
        <v>0</v>
      </c>
      <c r="L83" s="68">
        <v>7</v>
      </c>
      <c r="M83" s="68">
        <v>15</v>
      </c>
      <c r="N83" s="68">
        <v>12</v>
      </c>
      <c r="O83" s="68">
        <v>27</v>
      </c>
      <c r="P83" s="68">
        <v>26</v>
      </c>
    </row>
    <row r="84" spans="2:16" s="65" customFormat="1" ht="15" customHeight="1" x14ac:dyDescent="0.3">
      <c r="B84" s="251"/>
      <c r="C84" s="56" t="s">
        <v>135</v>
      </c>
      <c r="D84" s="371">
        <v>65</v>
      </c>
      <c r="E84" s="68">
        <v>19</v>
      </c>
      <c r="F84" s="68">
        <v>16</v>
      </c>
      <c r="G84" s="68">
        <v>4</v>
      </c>
      <c r="H84" s="68">
        <v>0</v>
      </c>
      <c r="I84" s="68">
        <v>2</v>
      </c>
      <c r="J84" s="68">
        <v>1</v>
      </c>
      <c r="K84" s="68">
        <v>0</v>
      </c>
      <c r="L84" s="68">
        <v>2</v>
      </c>
      <c r="M84" s="68">
        <v>2</v>
      </c>
      <c r="N84" s="68">
        <v>2</v>
      </c>
      <c r="O84" s="68">
        <v>4</v>
      </c>
      <c r="P84" s="68">
        <v>13</v>
      </c>
    </row>
    <row r="85" spans="2:16" s="65" customFormat="1" ht="15" customHeight="1" x14ac:dyDescent="0.3">
      <c r="B85" s="251"/>
      <c r="C85" s="56" t="s">
        <v>136</v>
      </c>
      <c r="D85" s="371">
        <v>28</v>
      </c>
      <c r="E85" s="68">
        <v>0</v>
      </c>
      <c r="F85" s="68">
        <v>3</v>
      </c>
      <c r="G85" s="68">
        <v>3</v>
      </c>
      <c r="H85" s="68">
        <v>1</v>
      </c>
      <c r="I85" s="68">
        <v>0</v>
      </c>
      <c r="J85" s="68">
        <v>0</v>
      </c>
      <c r="K85" s="68">
        <v>0</v>
      </c>
      <c r="L85" s="68">
        <v>4</v>
      </c>
      <c r="M85" s="68">
        <v>3</v>
      </c>
      <c r="N85" s="68">
        <v>0</v>
      </c>
      <c r="O85" s="68">
        <v>8</v>
      </c>
      <c r="P85" s="68">
        <v>6</v>
      </c>
    </row>
    <row r="86" spans="2:16" s="65" customFormat="1" ht="15" customHeight="1" x14ac:dyDescent="0.3">
      <c r="B86" s="251"/>
      <c r="C86" s="56" t="s">
        <v>137</v>
      </c>
      <c r="D86" s="371">
        <v>4026</v>
      </c>
      <c r="E86" s="68">
        <v>733</v>
      </c>
      <c r="F86" s="68">
        <v>506</v>
      </c>
      <c r="G86" s="68">
        <v>429</v>
      </c>
      <c r="H86" s="68">
        <v>230</v>
      </c>
      <c r="I86" s="68">
        <v>124</v>
      </c>
      <c r="J86" s="68">
        <v>163</v>
      </c>
      <c r="K86" s="68">
        <v>152</v>
      </c>
      <c r="L86" s="68">
        <v>133</v>
      </c>
      <c r="M86" s="68">
        <v>173</v>
      </c>
      <c r="N86" s="68">
        <v>266</v>
      </c>
      <c r="O86" s="68">
        <v>455</v>
      </c>
      <c r="P86" s="68">
        <v>662</v>
      </c>
    </row>
    <row r="87" spans="2:16" s="65" customFormat="1" ht="15" customHeight="1" x14ac:dyDescent="0.3">
      <c r="B87" s="251"/>
      <c r="C87" s="56" t="s">
        <v>138</v>
      </c>
      <c r="D87" s="371">
        <v>7243</v>
      </c>
      <c r="E87" s="68">
        <v>955</v>
      </c>
      <c r="F87" s="68">
        <v>924</v>
      </c>
      <c r="G87" s="68">
        <v>765</v>
      </c>
      <c r="H87" s="68">
        <v>393</v>
      </c>
      <c r="I87" s="68">
        <v>230</v>
      </c>
      <c r="J87" s="68">
        <v>142</v>
      </c>
      <c r="K87" s="68">
        <v>215</v>
      </c>
      <c r="L87" s="68">
        <v>193</v>
      </c>
      <c r="M87" s="68">
        <v>260</v>
      </c>
      <c r="N87" s="68">
        <v>660</v>
      </c>
      <c r="O87" s="68">
        <v>1599</v>
      </c>
      <c r="P87" s="68">
        <v>907</v>
      </c>
    </row>
    <row r="88" spans="2:16" s="65" customFormat="1" ht="15" customHeight="1" x14ac:dyDescent="0.3">
      <c r="B88" s="251"/>
      <c r="C88" s="56" t="s">
        <v>139</v>
      </c>
      <c r="D88" s="371">
        <v>7092</v>
      </c>
      <c r="E88" s="68">
        <v>789</v>
      </c>
      <c r="F88" s="68">
        <v>748</v>
      </c>
      <c r="G88" s="68">
        <v>631</v>
      </c>
      <c r="H88" s="68">
        <v>497</v>
      </c>
      <c r="I88" s="68">
        <v>348</v>
      </c>
      <c r="J88" s="68">
        <v>279</v>
      </c>
      <c r="K88" s="68">
        <v>404</v>
      </c>
      <c r="L88" s="68">
        <v>412</v>
      </c>
      <c r="M88" s="68">
        <v>490</v>
      </c>
      <c r="N88" s="68">
        <v>715</v>
      </c>
      <c r="O88" s="68">
        <v>896</v>
      </c>
      <c r="P88" s="68">
        <v>883</v>
      </c>
    </row>
    <row r="89" spans="2:16" s="65" customFormat="1" ht="15" customHeight="1" x14ac:dyDescent="0.3">
      <c r="B89" s="251"/>
      <c r="C89" s="56" t="s">
        <v>140</v>
      </c>
      <c r="D89" s="371">
        <v>1939</v>
      </c>
      <c r="E89" s="68">
        <v>271</v>
      </c>
      <c r="F89" s="68">
        <v>261</v>
      </c>
      <c r="G89" s="68">
        <v>199</v>
      </c>
      <c r="H89" s="68">
        <v>118</v>
      </c>
      <c r="I89" s="68">
        <v>65</v>
      </c>
      <c r="J89" s="68">
        <v>41</v>
      </c>
      <c r="K89" s="68">
        <v>48</v>
      </c>
      <c r="L89" s="68">
        <v>68</v>
      </c>
      <c r="M89" s="68">
        <v>106</v>
      </c>
      <c r="N89" s="68">
        <v>164</v>
      </c>
      <c r="O89" s="68">
        <v>257</v>
      </c>
      <c r="P89" s="68">
        <v>341</v>
      </c>
    </row>
    <row r="90" spans="2:16" s="65" customFormat="1" ht="15" customHeight="1" x14ac:dyDescent="0.3">
      <c r="B90" s="251"/>
      <c r="C90" s="56" t="s">
        <v>141</v>
      </c>
      <c r="D90" s="371">
        <v>23</v>
      </c>
      <c r="E90" s="68">
        <v>3</v>
      </c>
      <c r="F90" s="68">
        <v>2</v>
      </c>
      <c r="G90" s="68">
        <v>3</v>
      </c>
      <c r="H90" s="68">
        <v>3</v>
      </c>
      <c r="I90" s="68">
        <v>0</v>
      </c>
      <c r="J90" s="68">
        <v>2</v>
      </c>
      <c r="K90" s="68">
        <v>0</v>
      </c>
      <c r="L90" s="68">
        <v>0</v>
      </c>
      <c r="M90" s="68">
        <v>1</v>
      </c>
      <c r="N90" s="68">
        <v>0</v>
      </c>
      <c r="O90" s="68">
        <v>1</v>
      </c>
      <c r="P90" s="68">
        <v>8</v>
      </c>
    </row>
    <row r="91" spans="2:16" s="65" customFormat="1" ht="15" customHeight="1" x14ac:dyDescent="0.3">
      <c r="B91" s="251"/>
      <c r="C91" s="56" t="s">
        <v>142</v>
      </c>
      <c r="D91" s="371">
        <v>544</v>
      </c>
      <c r="E91" s="68">
        <v>95</v>
      </c>
      <c r="F91" s="68">
        <v>63</v>
      </c>
      <c r="G91" s="68">
        <v>60</v>
      </c>
      <c r="H91" s="68">
        <v>40</v>
      </c>
      <c r="I91" s="68">
        <v>51</v>
      </c>
      <c r="J91" s="68">
        <v>13</v>
      </c>
      <c r="K91" s="68">
        <v>27</v>
      </c>
      <c r="L91" s="68">
        <v>13</v>
      </c>
      <c r="M91" s="68">
        <v>29</v>
      </c>
      <c r="N91" s="68">
        <v>32</v>
      </c>
      <c r="O91" s="68">
        <v>78</v>
      </c>
      <c r="P91" s="68">
        <v>43</v>
      </c>
    </row>
    <row r="92" spans="2:16" s="65" customFormat="1" ht="15" customHeight="1" x14ac:dyDescent="0.3">
      <c r="B92" s="251"/>
      <c r="C92" s="56" t="s">
        <v>143</v>
      </c>
      <c r="D92" s="371">
        <v>8239</v>
      </c>
      <c r="E92" s="68">
        <v>1342</v>
      </c>
      <c r="F92" s="68">
        <v>962</v>
      </c>
      <c r="G92" s="68">
        <v>783</v>
      </c>
      <c r="H92" s="68">
        <v>409</v>
      </c>
      <c r="I92" s="68">
        <v>223</v>
      </c>
      <c r="J92" s="68">
        <v>274</v>
      </c>
      <c r="K92" s="68">
        <v>272</v>
      </c>
      <c r="L92" s="68">
        <v>252</v>
      </c>
      <c r="M92" s="68">
        <v>403</v>
      </c>
      <c r="N92" s="68">
        <v>612</v>
      </c>
      <c r="O92" s="68">
        <v>879</v>
      </c>
      <c r="P92" s="68">
        <v>1828</v>
      </c>
    </row>
    <row r="93" spans="2:16" s="65" customFormat="1" ht="15" customHeight="1" x14ac:dyDescent="0.3">
      <c r="B93" s="251"/>
      <c r="C93" s="56" t="s">
        <v>144</v>
      </c>
      <c r="D93" s="371">
        <v>15918</v>
      </c>
      <c r="E93" s="68">
        <v>2351</v>
      </c>
      <c r="F93" s="68">
        <v>2012</v>
      </c>
      <c r="G93" s="68">
        <v>1516</v>
      </c>
      <c r="H93" s="68">
        <v>998</v>
      </c>
      <c r="I93" s="68">
        <v>560</v>
      </c>
      <c r="J93" s="68">
        <v>311</v>
      </c>
      <c r="K93" s="68">
        <v>450</v>
      </c>
      <c r="L93" s="68">
        <v>401</v>
      </c>
      <c r="M93" s="68">
        <v>588</v>
      </c>
      <c r="N93" s="68">
        <v>1484</v>
      </c>
      <c r="O93" s="68">
        <v>2571</v>
      </c>
      <c r="P93" s="68">
        <v>2676</v>
      </c>
    </row>
    <row r="94" spans="2:16" s="65" customFormat="1" ht="15" customHeight="1" x14ac:dyDescent="0.3">
      <c r="B94" s="251"/>
      <c r="C94" s="56" t="s">
        <v>145</v>
      </c>
      <c r="D94" s="371">
        <v>2833</v>
      </c>
      <c r="E94" s="68">
        <v>392</v>
      </c>
      <c r="F94" s="68">
        <v>316</v>
      </c>
      <c r="G94" s="68">
        <v>197</v>
      </c>
      <c r="H94" s="68">
        <v>217</v>
      </c>
      <c r="I94" s="68">
        <v>142</v>
      </c>
      <c r="J94" s="68">
        <v>88</v>
      </c>
      <c r="K94" s="68">
        <v>167</v>
      </c>
      <c r="L94" s="68">
        <v>201</v>
      </c>
      <c r="M94" s="68">
        <v>172</v>
      </c>
      <c r="N94" s="68">
        <v>292</v>
      </c>
      <c r="O94" s="68">
        <v>359</v>
      </c>
      <c r="P94" s="68">
        <v>290</v>
      </c>
    </row>
    <row r="95" spans="2:16" s="65" customFormat="1" ht="15" customHeight="1" x14ac:dyDescent="0.3">
      <c r="B95" s="251"/>
      <c r="C95" s="56" t="s">
        <v>146</v>
      </c>
      <c r="D95" s="371">
        <v>1318</v>
      </c>
      <c r="E95" s="68">
        <v>188</v>
      </c>
      <c r="F95" s="68">
        <v>160</v>
      </c>
      <c r="G95" s="68">
        <v>135</v>
      </c>
      <c r="H95" s="68">
        <v>81</v>
      </c>
      <c r="I95" s="68">
        <v>57</v>
      </c>
      <c r="J95" s="68">
        <v>46</v>
      </c>
      <c r="K95" s="68">
        <v>51</v>
      </c>
      <c r="L95" s="68">
        <v>67</v>
      </c>
      <c r="M95" s="68">
        <v>73</v>
      </c>
      <c r="N95" s="68">
        <v>105</v>
      </c>
      <c r="O95" s="68">
        <v>156</v>
      </c>
      <c r="P95" s="68">
        <v>199</v>
      </c>
    </row>
    <row r="96" spans="2:16" s="65" customFormat="1" ht="15" customHeight="1" x14ac:dyDescent="0.3">
      <c r="B96" s="251"/>
      <c r="C96" s="56" t="s">
        <v>147</v>
      </c>
      <c r="D96" s="371">
        <v>3335</v>
      </c>
      <c r="E96" s="68">
        <v>513</v>
      </c>
      <c r="F96" s="68">
        <v>496</v>
      </c>
      <c r="G96" s="68">
        <v>439</v>
      </c>
      <c r="H96" s="68">
        <v>209</v>
      </c>
      <c r="I96" s="68">
        <v>66</v>
      </c>
      <c r="J96" s="68">
        <v>52</v>
      </c>
      <c r="K96" s="68">
        <v>80</v>
      </c>
      <c r="L96" s="68">
        <v>67</v>
      </c>
      <c r="M96" s="68">
        <v>110</v>
      </c>
      <c r="N96" s="68">
        <v>227</v>
      </c>
      <c r="O96" s="68">
        <v>691</v>
      </c>
      <c r="P96" s="68">
        <v>385</v>
      </c>
    </row>
    <row r="97" spans="2:16" s="65" customFormat="1" ht="15" customHeight="1" x14ac:dyDescent="0.3">
      <c r="B97" s="251"/>
      <c r="C97" s="58" t="s">
        <v>36</v>
      </c>
      <c r="D97" s="66">
        <v>33845</v>
      </c>
      <c r="E97" s="66">
        <v>3482</v>
      </c>
      <c r="F97" s="66">
        <v>2782</v>
      </c>
      <c r="G97" s="66">
        <v>2873</v>
      </c>
      <c r="H97" s="66">
        <v>2498</v>
      </c>
      <c r="I97" s="66">
        <v>1773</v>
      </c>
      <c r="J97" s="66">
        <v>1659</v>
      </c>
      <c r="K97" s="66">
        <v>1791</v>
      </c>
      <c r="L97" s="66">
        <v>1696</v>
      </c>
      <c r="M97" s="66">
        <v>3052</v>
      </c>
      <c r="N97" s="66">
        <v>3632</v>
      </c>
      <c r="O97" s="66">
        <v>4248</v>
      </c>
      <c r="P97" s="66">
        <v>4359</v>
      </c>
    </row>
    <row r="98" spans="2:16" s="65" customFormat="1" ht="15" customHeight="1" x14ac:dyDescent="0.3">
      <c r="B98" s="251"/>
      <c r="C98" s="56" t="s">
        <v>148</v>
      </c>
      <c r="D98" s="371">
        <v>26625</v>
      </c>
      <c r="E98" s="68">
        <v>2749</v>
      </c>
      <c r="F98" s="68">
        <v>2349</v>
      </c>
      <c r="G98" s="68">
        <v>2321</v>
      </c>
      <c r="H98" s="68">
        <v>1870</v>
      </c>
      <c r="I98" s="68">
        <v>1365</v>
      </c>
      <c r="J98" s="68">
        <v>1272</v>
      </c>
      <c r="K98" s="68">
        <v>1327</v>
      </c>
      <c r="L98" s="68">
        <v>1291</v>
      </c>
      <c r="M98" s="68">
        <v>2243</v>
      </c>
      <c r="N98" s="68">
        <v>2862</v>
      </c>
      <c r="O98" s="68">
        <v>3420</v>
      </c>
      <c r="P98" s="68">
        <v>3556</v>
      </c>
    </row>
    <row r="99" spans="2:16" s="65" customFormat="1" ht="15" customHeight="1" x14ac:dyDescent="0.3">
      <c r="B99" s="251"/>
      <c r="C99" s="56" t="s">
        <v>149</v>
      </c>
      <c r="D99" s="371">
        <v>7156</v>
      </c>
      <c r="E99" s="68">
        <v>725</v>
      </c>
      <c r="F99" s="68">
        <v>432</v>
      </c>
      <c r="G99" s="68">
        <v>544</v>
      </c>
      <c r="H99" s="68">
        <v>625</v>
      </c>
      <c r="I99" s="68">
        <v>401</v>
      </c>
      <c r="J99" s="68">
        <v>380</v>
      </c>
      <c r="K99" s="68">
        <v>462</v>
      </c>
      <c r="L99" s="68">
        <v>396</v>
      </c>
      <c r="M99" s="68">
        <v>800</v>
      </c>
      <c r="N99" s="68">
        <v>768</v>
      </c>
      <c r="O99" s="68">
        <v>824</v>
      </c>
      <c r="P99" s="68">
        <v>799</v>
      </c>
    </row>
    <row r="100" spans="2:16" s="65" customFormat="1" ht="15" customHeight="1" x14ac:dyDescent="0.3">
      <c r="B100" s="251"/>
      <c r="C100" s="56" t="s">
        <v>150</v>
      </c>
      <c r="D100" s="371">
        <v>0</v>
      </c>
      <c r="E100" s="68">
        <v>0</v>
      </c>
      <c r="F100" s="68">
        <v>0</v>
      </c>
      <c r="G100" s="68">
        <v>0</v>
      </c>
      <c r="H100" s="68">
        <v>0</v>
      </c>
      <c r="I100" s="68">
        <v>0</v>
      </c>
      <c r="J100" s="68">
        <v>0</v>
      </c>
      <c r="K100" s="68">
        <v>0</v>
      </c>
      <c r="L100" s="68">
        <v>0</v>
      </c>
      <c r="M100" s="68">
        <v>0</v>
      </c>
      <c r="N100" s="68">
        <v>0</v>
      </c>
      <c r="O100" s="68">
        <v>0</v>
      </c>
      <c r="P100" s="68">
        <v>0</v>
      </c>
    </row>
    <row r="101" spans="2:16" s="65" customFormat="1" ht="15" customHeight="1" x14ac:dyDescent="0.3">
      <c r="B101" s="251"/>
      <c r="C101" s="56" t="s">
        <v>151</v>
      </c>
      <c r="D101" s="371">
        <v>64</v>
      </c>
      <c r="E101" s="68">
        <v>8</v>
      </c>
      <c r="F101" s="68">
        <v>1</v>
      </c>
      <c r="G101" s="68">
        <v>8</v>
      </c>
      <c r="H101" s="68">
        <v>3</v>
      </c>
      <c r="I101" s="68">
        <v>7</v>
      </c>
      <c r="J101" s="68">
        <v>7</v>
      </c>
      <c r="K101" s="68">
        <v>2</v>
      </c>
      <c r="L101" s="68">
        <v>9</v>
      </c>
      <c r="M101" s="68">
        <v>9</v>
      </c>
      <c r="N101" s="68">
        <v>2</v>
      </c>
      <c r="O101" s="68">
        <v>4</v>
      </c>
      <c r="P101" s="68">
        <v>4</v>
      </c>
    </row>
    <row r="102" spans="2:16" s="65" customFormat="1" ht="15" customHeight="1" x14ac:dyDescent="0.3">
      <c r="B102" s="251"/>
      <c r="C102" s="58" t="s">
        <v>43</v>
      </c>
      <c r="D102" s="66">
        <v>3194</v>
      </c>
      <c r="E102" s="66">
        <v>264</v>
      </c>
      <c r="F102" s="66">
        <v>216</v>
      </c>
      <c r="G102" s="66">
        <v>310</v>
      </c>
      <c r="H102" s="66">
        <v>296</v>
      </c>
      <c r="I102" s="66">
        <v>194</v>
      </c>
      <c r="J102" s="66">
        <v>154</v>
      </c>
      <c r="K102" s="66">
        <v>139</v>
      </c>
      <c r="L102" s="66">
        <v>204</v>
      </c>
      <c r="M102" s="66">
        <v>246</v>
      </c>
      <c r="N102" s="66">
        <v>284</v>
      </c>
      <c r="O102" s="66">
        <v>430</v>
      </c>
      <c r="P102" s="66">
        <v>457</v>
      </c>
    </row>
    <row r="103" spans="2:16" s="65" customFormat="1" ht="15" customHeight="1" x14ac:dyDescent="0.3">
      <c r="B103" s="251"/>
      <c r="C103" s="56" t="s">
        <v>152</v>
      </c>
      <c r="D103" s="371">
        <v>50</v>
      </c>
      <c r="E103" s="68">
        <v>15</v>
      </c>
      <c r="F103" s="68">
        <v>1</v>
      </c>
      <c r="G103" s="68">
        <v>2</v>
      </c>
      <c r="H103" s="68">
        <v>9</v>
      </c>
      <c r="I103" s="68">
        <v>5</v>
      </c>
      <c r="J103" s="68">
        <v>2</v>
      </c>
      <c r="K103" s="68">
        <v>0</v>
      </c>
      <c r="L103" s="68">
        <v>2</v>
      </c>
      <c r="M103" s="68">
        <v>2</v>
      </c>
      <c r="N103" s="68">
        <v>9</v>
      </c>
      <c r="O103" s="68">
        <v>1</v>
      </c>
      <c r="P103" s="68">
        <v>2</v>
      </c>
    </row>
    <row r="104" spans="2:16" s="65" customFormat="1" ht="15" customHeight="1" x14ac:dyDescent="0.3">
      <c r="B104" s="251"/>
      <c r="C104" s="56" t="s">
        <v>153</v>
      </c>
      <c r="D104" s="371">
        <v>58</v>
      </c>
      <c r="E104" s="68">
        <v>1</v>
      </c>
      <c r="F104" s="68">
        <v>4</v>
      </c>
      <c r="G104" s="68">
        <v>4</v>
      </c>
      <c r="H104" s="68">
        <v>5</v>
      </c>
      <c r="I104" s="68">
        <v>4</v>
      </c>
      <c r="J104" s="68">
        <v>2</v>
      </c>
      <c r="K104" s="68">
        <v>1</v>
      </c>
      <c r="L104" s="68">
        <v>14</v>
      </c>
      <c r="M104" s="68">
        <v>8</v>
      </c>
      <c r="N104" s="68">
        <v>6</v>
      </c>
      <c r="O104" s="68">
        <v>4</v>
      </c>
      <c r="P104" s="68">
        <v>5</v>
      </c>
    </row>
    <row r="105" spans="2:16" s="65" customFormat="1" ht="15" customHeight="1" x14ac:dyDescent="0.3">
      <c r="B105" s="251"/>
      <c r="C105" s="56" t="s">
        <v>154</v>
      </c>
      <c r="D105" s="371">
        <v>4</v>
      </c>
      <c r="E105" s="68">
        <v>2</v>
      </c>
      <c r="F105" s="68">
        <v>0</v>
      </c>
      <c r="G105" s="68">
        <v>0</v>
      </c>
      <c r="H105" s="68">
        <v>0</v>
      </c>
      <c r="I105" s="68">
        <v>0</v>
      </c>
      <c r="J105" s="68">
        <v>0</v>
      </c>
      <c r="K105" s="68">
        <v>0</v>
      </c>
      <c r="L105" s="68">
        <v>0</v>
      </c>
      <c r="M105" s="68">
        <v>0</v>
      </c>
      <c r="N105" s="68">
        <v>0</v>
      </c>
      <c r="O105" s="68">
        <v>1</v>
      </c>
      <c r="P105" s="68">
        <v>1</v>
      </c>
    </row>
    <row r="106" spans="2:16" s="65" customFormat="1" ht="15" customHeight="1" x14ac:dyDescent="0.3">
      <c r="B106" s="251"/>
      <c r="C106" s="56" t="s">
        <v>155</v>
      </c>
      <c r="D106" s="371">
        <v>86</v>
      </c>
      <c r="E106" s="68">
        <v>4</v>
      </c>
      <c r="F106" s="68">
        <v>2</v>
      </c>
      <c r="G106" s="68">
        <v>4</v>
      </c>
      <c r="H106" s="68">
        <v>8</v>
      </c>
      <c r="I106" s="68">
        <v>5</v>
      </c>
      <c r="J106" s="68">
        <v>6</v>
      </c>
      <c r="K106" s="68">
        <v>9</v>
      </c>
      <c r="L106" s="68">
        <v>0</v>
      </c>
      <c r="M106" s="68">
        <v>11</v>
      </c>
      <c r="N106" s="68">
        <v>12</v>
      </c>
      <c r="O106" s="68">
        <v>16</v>
      </c>
      <c r="P106" s="68">
        <v>9</v>
      </c>
    </row>
    <row r="107" spans="2:16" s="65" customFormat="1" ht="15" customHeight="1" x14ac:dyDescent="0.3">
      <c r="B107" s="251"/>
      <c r="C107" s="56" t="s">
        <v>156</v>
      </c>
      <c r="D107" s="371">
        <v>49</v>
      </c>
      <c r="E107" s="68">
        <v>3</v>
      </c>
      <c r="F107" s="68">
        <v>2</v>
      </c>
      <c r="G107" s="68">
        <v>2</v>
      </c>
      <c r="H107" s="68">
        <v>5</v>
      </c>
      <c r="I107" s="68">
        <v>2</v>
      </c>
      <c r="J107" s="68">
        <v>3</v>
      </c>
      <c r="K107" s="68">
        <v>0</v>
      </c>
      <c r="L107" s="68">
        <v>2</v>
      </c>
      <c r="M107" s="68">
        <v>2</v>
      </c>
      <c r="N107" s="68">
        <v>14</v>
      </c>
      <c r="O107" s="68">
        <v>8</v>
      </c>
      <c r="P107" s="68">
        <v>6</v>
      </c>
    </row>
    <row r="108" spans="2:16" s="65" customFormat="1" ht="15" customHeight="1" x14ac:dyDescent="0.3">
      <c r="B108" s="251"/>
      <c r="C108" s="56" t="s">
        <v>157</v>
      </c>
      <c r="D108" s="371">
        <v>46</v>
      </c>
      <c r="E108" s="68">
        <v>1</v>
      </c>
      <c r="F108" s="68">
        <v>3</v>
      </c>
      <c r="G108" s="68">
        <v>8</v>
      </c>
      <c r="H108" s="68">
        <v>1</v>
      </c>
      <c r="I108" s="68">
        <v>8</v>
      </c>
      <c r="J108" s="68">
        <v>1</v>
      </c>
      <c r="K108" s="68">
        <v>1</v>
      </c>
      <c r="L108" s="68">
        <v>1</v>
      </c>
      <c r="M108" s="68">
        <v>8</v>
      </c>
      <c r="N108" s="68">
        <v>3</v>
      </c>
      <c r="O108" s="68">
        <v>4</v>
      </c>
      <c r="P108" s="68">
        <v>7</v>
      </c>
    </row>
    <row r="109" spans="2:16" s="65" customFormat="1" ht="15" customHeight="1" x14ac:dyDescent="0.3">
      <c r="B109" s="251"/>
      <c r="C109" s="56" t="s">
        <v>158</v>
      </c>
      <c r="D109" s="371">
        <v>1</v>
      </c>
      <c r="E109" s="68">
        <v>0</v>
      </c>
      <c r="F109" s="68">
        <v>0</v>
      </c>
      <c r="G109" s="68">
        <v>0</v>
      </c>
      <c r="H109" s="68">
        <v>0</v>
      </c>
      <c r="I109" s="68">
        <v>0</v>
      </c>
      <c r="J109" s="68">
        <v>0</v>
      </c>
      <c r="K109" s="68">
        <v>0</v>
      </c>
      <c r="L109" s="68">
        <v>0</v>
      </c>
      <c r="M109" s="68">
        <v>1</v>
      </c>
      <c r="N109" s="68">
        <v>0</v>
      </c>
      <c r="O109" s="68">
        <v>0</v>
      </c>
      <c r="P109" s="68">
        <v>0</v>
      </c>
    </row>
    <row r="110" spans="2:16" s="65" customFormat="1" ht="15" customHeight="1" x14ac:dyDescent="0.3">
      <c r="B110" s="251"/>
      <c r="C110" s="56" t="s">
        <v>159</v>
      </c>
      <c r="D110" s="371">
        <v>125</v>
      </c>
      <c r="E110" s="68">
        <v>16</v>
      </c>
      <c r="F110" s="68">
        <v>8</v>
      </c>
      <c r="G110" s="68">
        <v>15</v>
      </c>
      <c r="H110" s="68">
        <v>10</v>
      </c>
      <c r="I110" s="68">
        <v>17</v>
      </c>
      <c r="J110" s="68">
        <v>2</v>
      </c>
      <c r="K110" s="68">
        <v>9</v>
      </c>
      <c r="L110" s="68">
        <v>9</v>
      </c>
      <c r="M110" s="68">
        <v>7</v>
      </c>
      <c r="N110" s="68">
        <v>3</v>
      </c>
      <c r="O110" s="68">
        <v>9</v>
      </c>
      <c r="P110" s="68">
        <v>20</v>
      </c>
    </row>
    <row r="111" spans="2:16" s="65" customFormat="1" ht="15" customHeight="1" x14ac:dyDescent="0.3">
      <c r="B111" s="251"/>
      <c r="C111" s="56" t="s">
        <v>160</v>
      </c>
      <c r="D111" s="371">
        <v>45</v>
      </c>
      <c r="E111" s="68">
        <v>3</v>
      </c>
      <c r="F111" s="68">
        <v>6</v>
      </c>
      <c r="G111" s="68">
        <v>4</v>
      </c>
      <c r="H111" s="68">
        <v>8</v>
      </c>
      <c r="I111" s="68">
        <v>2</v>
      </c>
      <c r="J111" s="68">
        <v>1</v>
      </c>
      <c r="K111" s="68">
        <v>4</v>
      </c>
      <c r="L111" s="68">
        <v>6</v>
      </c>
      <c r="M111" s="68">
        <v>1</v>
      </c>
      <c r="N111" s="68">
        <v>3</v>
      </c>
      <c r="O111" s="68">
        <v>2</v>
      </c>
      <c r="P111" s="68">
        <v>5</v>
      </c>
    </row>
    <row r="112" spans="2:16" s="65" customFormat="1" ht="15" customHeight="1" x14ac:dyDescent="0.3">
      <c r="B112" s="251"/>
      <c r="C112" s="56" t="s">
        <v>161</v>
      </c>
      <c r="D112" s="371">
        <v>15</v>
      </c>
      <c r="E112" s="68">
        <v>0</v>
      </c>
      <c r="F112" s="68">
        <v>3</v>
      </c>
      <c r="G112" s="68">
        <v>1</v>
      </c>
      <c r="H112" s="68">
        <v>4</v>
      </c>
      <c r="I112" s="68">
        <v>2</v>
      </c>
      <c r="J112" s="68">
        <v>0</v>
      </c>
      <c r="K112" s="68">
        <v>0</v>
      </c>
      <c r="L112" s="68">
        <v>4</v>
      </c>
      <c r="M112" s="68">
        <v>0</v>
      </c>
      <c r="N112" s="68">
        <v>1</v>
      </c>
      <c r="O112" s="68">
        <v>0</v>
      </c>
      <c r="P112" s="68">
        <v>0</v>
      </c>
    </row>
    <row r="113" spans="2:16" s="65" customFormat="1" ht="15" customHeight="1" x14ac:dyDescent="0.3">
      <c r="B113" s="251"/>
      <c r="C113" s="56" t="s">
        <v>162</v>
      </c>
      <c r="D113" s="371">
        <v>2125</v>
      </c>
      <c r="E113" s="68">
        <v>194</v>
      </c>
      <c r="F113" s="68">
        <v>154</v>
      </c>
      <c r="G113" s="68">
        <v>180</v>
      </c>
      <c r="H113" s="68">
        <v>219</v>
      </c>
      <c r="I113" s="68">
        <v>129</v>
      </c>
      <c r="J113" s="68">
        <v>96</v>
      </c>
      <c r="K113" s="68">
        <v>97</v>
      </c>
      <c r="L113" s="68">
        <v>112</v>
      </c>
      <c r="M113" s="68">
        <v>140</v>
      </c>
      <c r="N113" s="68">
        <v>189</v>
      </c>
      <c r="O113" s="68">
        <v>273</v>
      </c>
      <c r="P113" s="68">
        <v>342</v>
      </c>
    </row>
    <row r="114" spans="2:16" s="65" customFormat="1" ht="15" customHeight="1" x14ac:dyDescent="0.3">
      <c r="B114" s="251"/>
      <c r="C114" s="56" t="s">
        <v>163</v>
      </c>
      <c r="D114" s="371">
        <v>24</v>
      </c>
      <c r="E114" s="68">
        <v>5</v>
      </c>
      <c r="F114" s="68">
        <v>2</v>
      </c>
      <c r="G114" s="68">
        <v>5</v>
      </c>
      <c r="H114" s="68">
        <v>1</v>
      </c>
      <c r="I114" s="68">
        <v>1</v>
      </c>
      <c r="J114" s="68">
        <v>2</v>
      </c>
      <c r="K114" s="68">
        <v>1</v>
      </c>
      <c r="L114" s="68">
        <v>1</v>
      </c>
      <c r="M114" s="68">
        <v>1</v>
      </c>
      <c r="N114" s="68">
        <v>0</v>
      </c>
      <c r="O114" s="68">
        <v>2</v>
      </c>
      <c r="P114" s="68">
        <v>3</v>
      </c>
    </row>
    <row r="115" spans="2:16" s="65" customFormat="1" ht="15" customHeight="1" x14ac:dyDescent="0.3">
      <c r="B115" s="251"/>
      <c r="C115" s="56" t="s">
        <v>164</v>
      </c>
      <c r="D115" s="371">
        <v>58</v>
      </c>
      <c r="E115" s="68">
        <v>1</v>
      </c>
      <c r="F115" s="68">
        <v>1</v>
      </c>
      <c r="G115" s="68">
        <v>2</v>
      </c>
      <c r="H115" s="68">
        <v>1</v>
      </c>
      <c r="I115" s="68">
        <v>0</v>
      </c>
      <c r="J115" s="68">
        <v>0</v>
      </c>
      <c r="K115" s="68">
        <v>2</v>
      </c>
      <c r="L115" s="68">
        <v>0</v>
      </c>
      <c r="M115" s="68">
        <v>7</v>
      </c>
      <c r="N115" s="68">
        <v>4</v>
      </c>
      <c r="O115" s="68">
        <v>37</v>
      </c>
      <c r="P115" s="68">
        <v>3</v>
      </c>
    </row>
    <row r="116" spans="2:16" s="65" customFormat="1" ht="15" customHeight="1" x14ac:dyDescent="0.3">
      <c r="B116" s="251"/>
      <c r="C116" s="56" t="s">
        <v>165</v>
      </c>
      <c r="D116" s="371">
        <v>508</v>
      </c>
      <c r="E116" s="68">
        <v>19</v>
      </c>
      <c r="F116" s="68">
        <v>30</v>
      </c>
      <c r="G116" s="68">
        <v>83</v>
      </c>
      <c r="H116" s="68">
        <v>25</v>
      </c>
      <c r="I116" s="68">
        <v>19</v>
      </c>
      <c r="J116" s="68">
        <v>39</v>
      </c>
      <c r="K116" s="68">
        <v>15</v>
      </c>
      <c r="L116" s="68">
        <v>53</v>
      </c>
      <c r="M116" s="68">
        <v>58</v>
      </c>
      <c r="N116" s="68">
        <v>40</v>
      </c>
      <c r="O116" s="68">
        <v>73</v>
      </c>
      <c r="P116" s="68">
        <v>54</v>
      </c>
    </row>
    <row r="117" spans="2:16" s="65" customFormat="1" ht="15" customHeight="1" x14ac:dyDescent="0.3">
      <c r="B117" s="251"/>
      <c r="C117" s="58" t="s">
        <v>166</v>
      </c>
      <c r="D117" s="66">
        <v>56170</v>
      </c>
      <c r="E117" s="66">
        <v>4288</v>
      </c>
      <c r="F117" s="66">
        <v>4539</v>
      </c>
      <c r="G117" s="66">
        <v>5837</v>
      </c>
      <c r="H117" s="66">
        <v>4513</v>
      </c>
      <c r="I117" s="66">
        <v>3040</v>
      </c>
      <c r="J117" s="66">
        <v>2713</v>
      </c>
      <c r="K117" s="66">
        <v>3167</v>
      </c>
      <c r="L117" s="66">
        <v>3215</v>
      </c>
      <c r="M117" s="66">
        <v>3989</v>
      </c>
      <c r="N117" s="66">
        <v>4961</v>
      </c>
      <c r="O117" s="66">
        <v>7116</v>
      </c>
      <c r="P117" s="66">
        <v>8792</v>
      </c>
    </row>
    <row r="118" spans="2:16" s="65" customFormat="1" ht="15" customHeight="1" x14ac:dyDescent="0.3">
      <c r="B118" s="251"/>
      <c r="C118" s="56" t="s">
        <v>167</v>
      </c>
      <c r="D118" s="371">
        <v>90</v>
      </c>
      <c r="E118" s="68">
        <v>16</v>
      </c>
      <c r="F118" s="68">
        <v>7</v>
      </c>
      <c r="G118" s="68">
        <v>5</v>
      </c>
      <c r="H118" s="68">
        <v>7</v>
      </c>
      <c r="I118" s="68">
        <v>7</v>
      </c>
      <c r="J118" s="68">
        <v>4</v>
      </c>
      <c r="K118" s="68">
        <v>5</v>
      </c>
      <c r="L118" s="68">
        <v>7</v>
      </c>
      <c r="M118" s="68">
        <v>9</v>
      </c>
      <c r="N118" s="68">
        <v>7</v>
      </c>
      <c r="O118" s="68">
        <v>4</v>
      </c>
      <c r="P118" s="68">
        <v>12</v>
      </c>
    </row>
    <row r="119" spans="2:16" s="65" customFormat="1" ht="15" customHeight="1" x14ac:dyDescent="0.3">
      <c r="B119" s="251"/>
      <c r="C119" s="56" t="s">
        <v>168</v>
      </c>
      <c r="D119" s="371">
        <v>52</v>
      </c>
      <c r="E119" s="68">
        <v>3</v>
      </c>
      <c r="F119" s="68">
        <v>2</v>
      </c>
      <c r="G119" s="68">
        <v>9</v>
      </c>
      <c r="H119" s="68">
        <v>4</v>
      </c>
      <c r="I119" s="68">
        <v>5</v>
      </c>
      <c r="J119" s="68">
        <v>0</v>
      </c>
      <c r="K119" s="68">
        <v>0</v>
      </c>
      <c r="L119" s="68">
        <v>0</v>
      </c>
      <c r="M119" s="68">
        <v>3</v>
      </c>
      <c r="N119" s="68">
        <v>8</v>
      </c>
      <c r="O119" s="68">
        <v>8</v>
      </c>
      <c r="P119" s="68">
        <v>10</v>
      </c>
    </row>
    <row r="120" spans="2:16" s="65" customFormat="1" ht="15" customHeight="1" x14ac:dyDescent="0.3">
      <c r="B120" s="251"/>
      <c r="C120" s="56" t="s">
        <v>169</v>
      </c>
      <c r="D120" s="371">
        <v>14</v>
      </c>
      <c r="E120" s="68">
        <v>0</v>
      </c>
      <c r="F120" s="68">
        <v>0</v>
      </c>
      <c r="G120" s="68">
        <v>7</v>
      </c>
      <c r="H120" s="68">
        <v>3</v>
      </c>
      <c r="I120" s="68">
        <v>2</v>
      </c>
      <c r="J120" s="68">
        <v>0</v>
      </c>
      <c r="K120" s="68">
        <v>0</v>
      </c>
      <c r="L120" s="68">
        <v>1</v>
      </c>
      <c r="M120" s="68">
        <v>0</v>
      </c>
      <c r="N120" s="68">
        <v>0</v>
      </c>
      <c r="O120" s="68">
        <v>0</v>
      </c>
      <c r="P120" s="68">
        <v>1</v>
      </c>
    </row>
    <row r="121" spans="2:16" s="65" customFormat="1" ht="15" customHeight="1" x14ac:dyDescent="0.3">
      <c r="B121" s="251"/>
      <c r="C121" s="56" t="s">
        <v>170</v>
      </c>
      <c r="D121" s="371">
        <v>7</v>
      </c>
      <c r="E121" s="68">
        <v>0</v>
      </c>
      <c r="F121" s="68">
        <v>1</v>
      </c>
      <c r="G121" s="68">
        <v>2</v>
      </c>
      <c r="H121" s="68">
        <v>0</v>
      </c>
      <c r="I121" s="68">
        <v>0</v>
      </c>
      <c r="J121" s="68">
        <v>0</v>
      </c>
      <c r="K121" s="68">
        <v>0</v>
      </c>
      <c r="L121" s="68">
        <v>0</v>
      </c>
      <c r="M121" s="68">
        <v>0</v>
      </c>
      <c r="N121" s="68">
        <v>1</v>
      </c>
      <c r="O121" s="68">
        <v>2</v>
      </c>
      <c r="P121" s="68">
        <v>1</v>
      </c>
    </row>
    <row r="122" spans="2:16" s="65" customFormat="1" ht="15" customHeight="1" x14ac:dyDescent="0.3">
      <c r="B122" s="251"/>
      <c r="C122" s="56" t="s">
        <v>171</v>
      </c>
      <c r="D122" s="371">
        <v>7</v>
      </c>
      <c r="E122" s="68">
        <v>1</v>
      </c>
      <c r="F122" s="68">
        <v>0</v>
      </c>
      <c r="G122" s="68">
        <v>1</v>
      </c>
      <c r="H122" s="68">
        <v>1</v>
      </c>
      <c r="I122" s="68">
        <v>0</v>
      </c>
      <c r="J122" s="68">
        <v>1</v>
      </c>
      <c r="K122" s="68">
        <v>0</v>
      </c>
      <c r="L122" s="68">
        <v>1</v>
      </c>
      <c r="M122" s="68">
        <v>0</v>
      </c>
      <c r="N122" s="68">
        <v>0</v>
      </c>
      <c r="O122" s="68">
        <v>2</v>
      </c>
      <c r="P122" s="68">
        <v>0</v>
      </c>
    </row>
    <row r="123" spans="2:16" s="65" customFormat="1" ht="15" customHeight="1" x14ac:dyDescent="0.3">
      <c r="B123" s="251"/>
      <c r="C123" s="56" t="s">
        <v>172</v>
      </c>
      <c r="D123" s="371">
        <v>20645</v>
      </c>
      <c r="E123" s="68">
        <v>872</v>
      </c>
      <c r="F123" s="68">
        <v>1034</v>
      </c>
      <c r="G123" s="68">
        <v>1622</v>
      </c>
      <c r="H123" s="68">
        <v>1549</v>
      </c>
      <c r="I123" s="68">
        <v>1251</v>
      </c>
      <c r="J123" s="68">
        <v>1326</v>
      </c>
      <c r="K123" s="68">
        <v>1410</v>
      </c>
      <c r="L123" s="68">
        <v>1393</v>
      </c>
      <c r="M123" s="68">
        <v>1640</v>
      </c>
      <c r="N123" s="68">
        <v>1913</v>
      </c>
      <c r="O123" s="68">
        <v>3047</v>
      </c>
      <c r="P123" s="68">
        <v>3588</v>
      </c>
    </row>
    <row r="124" spans="2:16" s="65" customFormat="1" ht="15" customHeight="1" x14ac:dyDescent="0.3">
      <c r="B124" s="251"/>
      <c r="C124" s="56" t="s">
        <v>1028</v>
      </c>
      <c r="D124" s="371">
        <v>1</v>
      </c>
      <c r="E124" s="68">
        <v>0</v>
      </c>
      <c r="F124" s="68">
        <v>0</v>
      </c>
      <c r="G124" s="68">
        <v>0</v>
      </c>
      <c r="H124" s="68">
        <v>1</v>
      </c>
      <c r="I124" s="68">
        <v>0</v>
      </c>
      <c r="J124" s="68">
        <v>0</v>
      </c>
      <c r="K124" s="68">
        <v>0</v>
      </c>
      <c r="L124" s="68">
        <v>0</v>
      </c>
      <c r="M124" s="68">
        <v>0</v>
      </c>
      <c r="N124" s="68">
        <v>0</v>
      </c>
      <c r="O124" s="68">
        <v>0</v>
      </c>
      <c r="P124" s="68">
        <v>0</v>
      </c>
    </row>
    <row r="125" spans="2:16" s="65" customFormat="1" ht="15" customHeight="1" x14ac:dyDescent="0.3">
      <c r="B125" s="251"/>
      <c r="C125" s="56" t="s">
        <v>173</v>
      </c>
      <c r="D125" s="371">
        <v>11598</v>
      </c>
      <c r="E125" s="68">
        <v>1515</v>
      </c>
      <c r="F125" s="68">
        <v>1558</v>
      </c>
      <c r="G125" s="68">
        <v>1253</v>
      </c>
      <c r="H125" s="68">
        <v>712</v>
      </c>
      <c r="I125" s="68">
        <v>503</v>
      </c>
      <c r="J125" s="68">
        <v>366</v>
      </c>
      <c r="K125" s="68">
        <v>588</v>
      </c>
      <c r="L125" s="68">
        <v>522</v>
      </c>
      <c r="M125" s="68">
        <v>735</v>
      </c>
      <c r="N125" s="68">
        <v>782</v>
      </c>
      <c r="O125" s="68">
        <v>1317</v>
      </c>
      <c r="P125" s="68">
        <v>1747</v>
      </c>
    </row>
    <row r="126" spans="2:16" s="65" customFormat="1" ht="15" customHeight="1" x14ac:dyDescent="0.3">
      <c r="B126" s="251"/>
      <c r="C126" s="56" t="s">
        <v>174</v>
      </c>
      <c r="D126" s="371">
        <v>506</v>
      </c>
      <c r="E126" s="68">
        <v>29</v>
      </c>
      <c r="F126" s="68">
        <v>70</v>
      </c>
      <c r="G126" s="68">
        <v>43</v>
      </c>
      <c r="H126" s="68">
        <v>63</v>
      </c>
      <c r="I126" s="68">
        <v>20</v>
      </c>
      <c r="J126" s="68">
        <v>20</v>
      </c>
      <c r="K126" s="68">
        <v>8</v>
      </c>
      <c r="L126" s="68">
        <v>17</v>
      </c>
      <c r="M126" s="68">
        <v>20</v>
      </c>
      <c r="N126" s="68">
        <v>70</v>
      </c>
      <c r="O126" s="68">
        <v>69</v>
      </c>
      <c r="P126" s="68">
        <v>77</v>
      </c>
    </row>
    <row r="127" spans="2:16" s="65" customFormat="1" ht="15" customHeight="1" x14ac:dyDescent="0.3">
      <c r="B127" s="251"/>
      <c r="C127" s="56" t="s">
        <v>175</v>
      </c>
      <c r="D127" s="371">
        <v>4587</v>
      </c>
      <c r="E127" s="68">
        <v>319</v>
      </c>
      <c r="F127" s="68">
        <v>281</v>
      </c>
      <c r="G127" s="68">
        <v>465</v>
      </c>
      <c r="H127" s="68">
        <v>323</v>
      </c>
      <c r="I127" s="68">
        <v>279</v>
      </c>
      <c r="J127" s="68">
        <v>197</v>
      </c>
      <c r="K127" s="68">
        <v>263</v>
      </c>
      <c r="L127" s="68">
        <v>254</v>
      </c>
      <c r="M127" s="68">
        <v>251</v>
      </c>
      <c r="N127" s="68">
        <v>477</v>
      </c>
      <c r="O127" s="68">
        <v>606</v>
      </c>
      <c r="P127" s="68">
        <v>872</v>
      </c>
    </row>
    <row r="128" spans="2:16" s="65" customFormat="1" ht="15" customHeight="1" x14ac:dyDescent="0.3">
      <c r="B128" s="251"/>
      <c r="C128" s="56" t="s">
        <v>176</v>
      </c>
      <c r="D128" s="371">
        <v>752</v>
      </c>
      <c r="E128" s="68">
        <v>43</v>
      </c>
      <c r="F128" s="68">
        <v>46</v>
      </c>
      <c r="G128" s="68">
        <v>93</v>
      </c>
      <c r="H128" s="68">
        <v>99</v>
      </c>
      <c r="I128" s="68">
        <v>38</v>
      </c>
      <c r="J128" s="68">
        <v>36</v>
      </c>
      <c r="K128" s="68">
        <v>50</v>
      </c>
      <c r="L128" s="68">
        <v>68</v>
      </c>
      <c r="M128" s="68">
        <v>50</v>
      </c>
      <c r="N128" s="68">
        <v>62</v>
      </c>
      <c r="O128" s="68">
        <v>86</v>
      </c>
      <c r="P128" s="68">
        <v>81</v>
      </c>
    </row>
    <row r="129" spans="2:16" s="65" customFormat="1" ht="15" customHeight="1" x14ac:dyDescent="0.3">
      <c r="B129" s="251"/>
      <c r="C129" s="56" t="s">
        <v>177</v>
      </c>
      <c r="D129" s="371">
        <v>8311</v>
      </c>
      <c r="E129" s="68">
        <v>698</v>
      </c>
      <c r="F129" s="68">
        <v>765</v>
      </c>
      <c r="G129" s="68">
        <v>869</v>
      </c>
      <c r="H129" s="68">
        <v>612</v>
      </c>
      <c r="I129" s="68">
        <v>562</v>
      </c>
      <c r="J129" s="68">
        <v>440</v>
      </c>
      <c r="K129" s="68">
        <v>470</v>
      </c>
      <c r="L129" s="68">
        <v>529</v>
      </c>
      <c r="M129" s="68">
        <v>619</v>
      </c>
      <c r="N129" s="68">
        <v>667</v>
      </c>
      <c r="O129" s="68">
        <v>887</v>
      </c>
      <c r="P129" s="68">
        <v>1193</v>
      </c>
    </row>
    <row r="130" spans="2:16" s="65" customFormat="1" ht="15" customHeight="1" x14ac:dyDescent="0.3">
      <c r="B130" s="251"/>
      <c r="C130" s="56" t="s">
        <v>178</v>
      </c>
      <c r="D130" s="371">
        <v>67</v>
      </c>
      <c r="E130" s="68">
        <v>11</v>
      </c>
      <c r="F130" s="68">
        <v>8</v>
      </c>
      <c r="G130" s="68">
        <v>6</v>
      </c>
      <c r="H130" s="68">
        <v>4</v>
      </c>
      <c r="I130" s="68">
        <v>4</v>
      </c>
      <c r="J130" s="68">
        <v>4</v>
      </c>
      <c r="K130" s="68">
        <v>0</v>
      </c>
      <c r="L130" s="68">
        <v>4</v>
      </c>
      <c r="M130" s="68">
        <v>0</v>
      </c>
      <c r="N130" s="68">
        <v>7</v>
      </c>
      <c r="O130" s="68">
        <v>13</v>
      </c>
      <c r="P130" s="68">
        <v>6</v>
      </c>
    </row>
    <row r="131" spans="2:16" s="65" customFormat="1" ht="15" customHeight="1" x14ac:dyDescent="0.3">
      <c r="B131" s="251"/>
      <c r="C131" s="56" t="s">
        <v>179</v>
      </c>
      <c r="D131" s="371">
        <v>6</v>
      </c>
      <c r="E131" s="68">
        <v>2</v>
      </c>
      <c r="F131" s="68">
        <v>0</v>
      </c>
      <c r="G131" s="68">
        <v>0</v>
      </c>
      <c r="H131" s="68">
        <v>0</v>
      </c>
      <c r="I131" s="68">
        <v>0</v>
      </c>
      <c r="J131" s="68">
        <v>2</v>
      </c>
      <c r="K131" s="68">
        <v>0</v>
      </c>
      <c r="L131" s="68">
        <v>0</v>
      </c>
      <c r="M131" s="68">
        <v>0</v>
      </c>
      <c r="N131" s="68">
        <v>0</v>
      </c>
      <c r="O131" s="68">
        <v>2</v>
      </c>
      <c r="P131" s="68">
        <v>0</v>
      </c>
    </row>
    <row r="132" spans="2:16" s="65" customFormat="1" ht="15" customHeight="1" x14ac:dyDescent="0.3">
      <c r="B132" s="251"/>
      <c r="C132" s="56" t="s">
        <v>180</v>
      </c>
      <c r="D132" s="371">
        <v>0</v>
      </c>
      <c r="E132" s="68">
        <v>0</v>
      </c>
      <c r="F132" s="68">
        <v>0</v>
      </c>
      <c r="G132" s="68">
        <v>0</v>
      </c>
      <c r="H132" s="68">
        <v>0</v>
      </c>
      <c r="I132" s="68">
        <v>0</v>
      </c>
      <c r="J132" s="68">
        <v>0</v>
      </c>
      <c r="K132" s="68">
        <v>0</v>
      </c>
      <c r="L132" s="68">
        <v>0</v>
      </c>
      <c r="M132" s="68">
        <v>0</v>
      </c>
      <c r="N132" s="68">
        <v>0</v>
      </c>
      <c r="O132" s="68">
        <v>0</v>
      </c>
      <c r="P132" s="68">
        <v>0</v>
      </c>
    </row>
    <row r="133" spans="2:16" s="65" customFormat="1" ht="15" customHeight="1" x14ac:dyDescent="0.3">
      <c r="B133" s="251"/>
      <c r="C133" s="56" t="s">
        <v>181</v>
      </c>
      <c r="D133" s="371">
        <v>1214</v>
      </c>
      <c r="E133" s="68">
        <v>81</v>
      </c>
      <c r="F133" s="68">
        <v>107</v>
      </c>
      <c r="G133" s="68">
        <v>123</v>
      </c>
      <c r="H133" s="68">
        <v>68</v>
      </c>
      <c r="I133" s="68">
        <v>64</v>
      </c>
      <c r="J133" s="68">
        <v>32</v>
      </c>
      <c r="K133" s="68">
        <v>27</v>
      </c>
      <c r="L133" s="68">
        <v>48</v>
      </c>
      <c r="M133" s="68">
        <v>88</v>
      </c>
      <c r="N133" s="68">
        <v>126</v>
      </c>
      <c r="O133" s="68">
        <v>225</v>
      </c>
      <c r="P133" s="68">
        <v>225</v>
      </c>
    </row>
    <row r="134" spans="2:16" s="65" customFormat="1" ht="15" customHeight="1" x14ac:dyDescent="0.3">
      <c r="B134" s="251"/>
      <c r="C134" s="56" t="s">
        <v>182</v>
      </c>
      <c r="D134" s="371">
        <v>3</v>
      </c>
      <c r="E134" s="68">
        <v>0</v>
      </c>
      <c r="F134" s="68">
        <v>0</v>
      </c>
      <c r="G134" s="68">
        <v>2</v>
      </c>
      <c r="H134" s="68">
        <v>1</v>
      </c>
      <c r="I134" s="68">
        <v>0</v>
      </c>
      <c r="J134" s="68">
        <v>0</v>
      </c>
      <c r="K134" s="68">
        <v>0</v>
      </c>
      <c r="L134" s="68">
        <v>0</v>
      </c>
      <c r="M134" s="68">
        <v>0</v>
      </c>
      <c r="N134" s="68">
        <v>0</v>
      </c>
      <c r="O134" s="68">
        <v>0</v>
      </c>
      <c r="P134" s="68">
        <v>0</v>
      </c>
    </row>
    <row r="135" spans="2:16" s="65" customFormat="1" ht="15" customHeight="1" x14ac:dyDescent="0.3">
      <c r="B135" s="251"/>
      <c r="C135" s="56" t="s">
        <v>183</v>
      </c>
      <c r="D135" s="371">
        <v>11</v>
      </c>
      <c r="E135" s="68">
        <v>3</v>
      </c>
      <c r="F135" s="68">
        <v>1</v>
      </c>
      <c r="G135" s="68">
        <v>1</v>
      </c>
      <c r="H135" s="68">
        <v>0</v>
      </c>
      <c r="I135" s="68">
        <v>3</v>
      </c>
      <c r="J135" s="68">
        <v>0</v>
      </c>
      <c r="K135" s="68">
        <v>0</v>
      </c>
      <c r="L135" s="68">
        <v>0</v>
      </c>
      <c r="M135" s="68">
        <v>1</v>
      </c>
      <c r="N135" s="68">
        <v>0</v>
      </c>
      <c r="O135" s="68">
        <v>2</v>
      </c>
      <c r="P135" s="68">
        <v>0</v>
      </c>
    </row>
    <row r="136" spans="2:16" s="65" customFormat="1" ht="15" customHeight="1" x14ac:dyDescent="0.3">
      <c r="B136" s="251"/>
      <c r="C136" s="56" t="s">
        <v>184</v>
      </c>
      <c r="D136" s="371">
        <v>69</v>
      </c>
      <c r="E136" s="68">
        <v>6</v>
      </c>
      <c r="F136" s="68">
        <v>4</v>
      </c>
      <c r="G136" s="68">
        <v>10</v>
      </c>
      <c r="H136" s="68">
        <v>11</v>
      </c>
      <c r="I136" s="68">
        <v>2</v>
      </c>
      <c r="J136" s="68">
        <v>1</v>
      </c>
      <c r="K136" s="68">
        <v>2</v>
      </c>
      <c r="L136" s="68">
        <v>3</v>
      </c>
      <c r="M136" s="68">
        <v>8</v>
      </c>
      <c r="N136" s="68">
        <v>7</v>
      </c>
      <c r="O136" s="68">
        <v>6</v>
      </c>
      <c r="P136" s="68">
        <v>9</v>
      </c>
    </row>
    <row r="137" spans="2:16" s="65" customFormat="1" ht="15" customHeight="1" x14ac:dyDescent="0.3">
      <c r="B137" s="251"/>
      <c r="C137" s="56" t="s">
        <v>185</v>
      </c>
      <c r="D137" s="371">
        <v>62</v>
      </c>
      <c r="E137" s="68">
        <v>2</v>
      </c>
      <c r="F137" s="68">
        <v>1</v>
      </c>
      <c r="G137" s="68">
        <v>10</v>
      </c>
      <c r="H137" s="68">
        <v>8</v>
      </c>
      <c r="I137" s="68">
        <v>1</v>
      </c>
      <c r="J137" s="68">
        <v>3</v>
      </c>
      <c r="K137" s="68">
        <v>1</v>
      </c>
      <c r="L137" s="68">
        <v>3</v>
      </c>
      <c r="M137" s="68">
        <v>4</v>
      </c>
      <c r="N137" s="68">
        <v>12</v>
      </c>
      <c r="O137" s="68">
        <v>9</v>
      </c>
      <c r="P137" s="68">
        <v>8</v>
      </c>
    </row>
    <row r="138" spans="2:16" s="65" customFormat="1" ht="15" customHeight="1" x14ac:dyDescent="0.3">
      <c r="B138" s="251"/>
      <c r="C138" s="56" t="s">
        <v>186</v>
      </c>
      <c r="D138" s="371">
        <v>125</v>
      </c>
      <c r="E138" s="68">
        <v>9</v>
      </c>
      <c r="F138" s="68">
        <v>14</v>
      </c>
      <c r="G138" s="68">
        <v>16</v>
      </c>
      <c r="H138" s="68">
        <v>12</v>
      </c>
      <c r="I138" s="68">
        <v>12</v>
      </c>
      <c r="J138" s="68">
        <v>7</v>
      </c>
      <c r="K138" s="68">
        <v>4</v>
      </c>
      <c r="L138" s="68">
        <v>9</v>
      </c>
      <c r="M138" s="68">
        <v>14</v>
      </c>
      <c r="N138" s="68">
        <v>5</v>
      </c>
      <c r="O138" s="68">
        <v>7</v>
      </c>
      <c r="P138" s="68">
        <v>16</v>
      </c>
    </row>
    <row r="139" spans="2:16" s="65" customFormat="1" ht="15" customHeight="1" x14ac:dyDescent="0.3">
      <c r="B139" s="251"/>
      <c r="C139" s="56" t="s">
        <v>187</v>
      </c>
      <c r="D139" s="371">
        <v>1741</v>
      </c>
      <c r="E139" s="68">
        <v>117</v>
      </c>
      <c r="F139" s="68">
        <v>130</v>
      </c>
      <c r="G139" s="68">
        <v>151</v>
      </c>
      <c r="H139" s="68">
        <v>98</v>
      </c>
      <c r="I139" s="68">
        <v>49</v>
      </c>
      <c r="J139" s="68">
        <v>41</v>
      </c>
      <c r="K139" s="68">
        <v>53</v>
      </c>
      <c r="L139" s="68">
        <v>46</v>
      </c>
      <c r="M139" s="68">
        <v>139</v>
      </c>
      <c r="N139" s="68">
        <v>233</v>
      </c>
      <c r="O139" s="68">
        <v>316</v>
      </c>
      <c r="P139" s="68">
        <v>368</v>
      </c>
    </row>
    <row r="140" spans="2:16" s="65" customFormat="1" ht="15" customHeight="1" x14ac:dyDescent="0.3">
      <c r="B140" s="251"/>
      <c r="C140" s="56" t="s">
        <v>188</v>
      </c>
      <c r="D140" s="371">
        <v>62</v>
      </c>
      <c r="E140" s="68">
        <v>2</v>
      </c>
      <c r="F140" s="68">
        <v>0</v>
      </c>
      <c r="G140" s="68">
        <v>9</v>
      </c>
      <c r="H140" s="68">
        <v>6</v>
      </c>
      <c r="I140" s="68">
        <v>0</v>
      </c>
      <c r="J140" s="68">
        <v>1</v>
      </c>
      <c r="K140" s="68">
        <v>5</v>
      </c>
      <c r="L140" s="68">
        <v>1</v>
      </c>
      <c r="M140" s="68">
        <v>27</v>
      </c>
      <c r="N140" s="68">
        <v>3</v>
      </c>
      <c r="O140" s="68">
        <v>7</v>
      </c>
      <c r="P140" s="68">
        <v>1</v>
      </c>
    </row>
    <row r="141" spans="2:16" s="65" customFormat="1" ht="15" customHeight="1" x14ac:dyDescent="0.3">
      <c r="B141" s="251"/>
      <c r="C141" s="56" t="s">
        <v>189</v>
      </c>
      <c r="D141" s="371">
        <v>1080</v>
      </c>
      <c r="E141" s="68">
        <v>40</v>
      </c>
      <c r="F141" s="68">
        <v>70</v>
      </c>
      <c r="G141" s="68">
        <v>101</v>
      </c>
      <c r="H141" s="68">
        <v>237</v>
      </c>
      <c r="I141" s="68">
        <v>63</v>
      </c>
      <c r="J141" s="68">
        <v>38</v>
      </c>
      <c r="K141" s="68">
        <v>78</v>
      </c>
      <c r="L141" s="68">
        <v>61</v>
      </c>
      <c r="M141" s="68">
        <v>39</v>
      </c>
      <c r="N141" s="68">
        <v>60</v>
      </c>
      <c r="O141" s="68">
        <v>133</v>
      </c>
      <c r="P141" s="68">
        <v>160</v>
      </c>
    </row>
    <row r="142" spans="2:16" s="65" customFormat="1" ht="15" customHeight="1" x14ac:dyDescent="0.3">
      <c r="B142" s="251"/>
      <c r="C142" s="56" t="s">
        <v>190</v>
      </c>
      <c r="D142" s="371">
        <v>2107</v>
      </c>
      <c r="E142" s="68">
        <v>158</v>
      </c>
      <c r="F142" s="68">
        <v>167</v>
      </c>
      <c r="G142" s="68">
        <v>198</v>
      </c>
      <c r="H142" s="68">
        <v>152</v>
      </c>
      <c r="I142" s="68">
        <v>100</v>
      </c>
      <c r="J142" s="68">
        <v>137</v>
      </c>
      <c r="K142" s="68">
        <v>116</v>
      </c>
      <c r="L142" s="68">
        <v>93</v>
      </c>
      <c r="M142" s="68">
        <v>143</v>
      </c>
      <c r="N142" s="68">
        <v>278</v>
      </c>
      <c r="O142" s="68">
        <v>282</v>
      </c>
      <c r="P142" s="68">
        <v>283</v>
      </c>
    </row>
    <row r="143" spans="2:16" s="65" customFormat="1" ht="15" customHeight="1" x14ac:dyDescent="0.3">
      <c r="B143" s="251"/>
      <c r="C143" s="56" t="s">
        <v>191</v>
      </c>
      <c r="D143" s="371">
        <v>2</v>
      </c>
      <c r="E143" s="68">
        <v>0</v>
      </c>
      <c r="F143" s="68">
        <v>0</v>
      </c>
      <c r="G143" s="68">
        <v>1</v>
      </c>
      <c r="H143" s="68">
        <v>0</v>
      </c>
      <c r="I143" s="68">
        <v>0</v>
      </c>
      <c r="J143" s="68">
        <v>0</v>
      </c>
      <c r="K143" s="68">
        <v>0</v>
      </c>
      <c r="L143" s="68">
        <v>1</v>
      </c>
      <c r="M143" s="68">
        <v>0</v>
      </c>
      <c r="N143" s="68">
        <v>0</v>
      </c>
      <c r="O143" s="68">
        <v>0</v>
      </c>
      <c r="P143" s="68">
        <v>0</v>
      </c>
    </row>
    <row r="144" spans="2:16" s="65" customFormat="1" ht="15" customHeight="1" x14ac:dyDescent="0.3">
      <c r="B144" s="251"/>
      <c r="C144" s="56" t="s">
        <v>192</v>
      </c>
      <c r="D144" s="371">
        <v>14</v>
      </c>
      <c r="E144" s="68">
        <v>1</v>
      </c>
      <c r="F144" s="68">
        <v>0</v>
      </c>
      <c r="G144" s="68">
        <v>1</v>
      </c>
      <c r="H144" s="68">
        <v>2</v>
      </c>
      <c r="I144" s="68">
        <v>1</v>
      </c>
      <c r="J144" s="68">
        <v>0</v>
      </c>
      <c r="K144" s="68">
        <v>0</v>
      </c>
      <c r="L144" s="68">
        <v>0</v>
      </c>
      <c r="M144" s="68">
        <v>2</v>
      </c>
      <c r="N144" s="68">
        <v>2</v>
      </c>
      <c r="O144" s="68">
        <v>3</v>
      </c>
      <c r="P144" s="68">
        <v>2</v>
      </c>
    </row>
    <row r="145" spans="2:16" s="65" customFormat="1" ht="15" customHeight="1" x14ac:dyDescent="0.3">
      <c r="B145" s="251"/>
      <c r="C145" s="56" t="s">
        <v>193</v>
      </c>
      <c r="D145" s="371">
        <v>2636</v>
      </c>
      <c r="E145" s="68">
        <v>325</v>
      </c>
      <c r="F145" s="68">
        <v>235</v>
      </c>
      <c r="G145" s="68">
        <v>788</v>
      </c>
      <c r="H145" s="68">
        <v>512</v>
      </c>
      <c r="I145" s="68">
        <v>47</v>
      </c>
      <c r="J145" s="68">
        <v>35</v>
      </c>
      <c r="K145" s="68">
        <v>64</v>
      </c>
      <c r="L145" s="68">
        <v>128</v>
      </c>
      <c r="M145" s="68">
        <v>173</v>
      </c>
      <c r="N145" s="68">
        <v>205</v>
      </c>
      <c r="O145" s="68">
        <v>40</v>
      </c>
      <c r="P145" s="68">
        <v>84</v>
      </c>
    </row>
    <row r="146" spans="2:16" s="65" customFormat="1" ht="15" customHeight="1" x14ac:dyDescent="0.3">
      <c r="B146" s="251"/>
      <c r="C146" s="56" t="s">
        <v>194</v>
      </c>
      <c r="D146" s="371">
        <v>401</v>
      </c>
      <c r="E146" s="68">
        <v>35</v>
      </c>
      <c r="F146" s="68">
        <v>38</v>
      </c>
      <c r="G146" s="68">
        <v>51</v>
      </c>
      <c r="H146" s="68">
        <v>28</v>
      </c>
      <c r="I146" s="68">
        <v>27</v>
      </c>
      <c r="J146" s="68">
        <v>22</v>
      </c>
      <c r="K146" s="68">
        <v>23</v>
      </c>
      <c r="L146" s="68">
        <v>26</v>
      </c>
      <c r="M146" s="68">
        <v>24</v>
      </c>
      <c r="N146" s="68">
        <v>36</v>
      </c>
      <c r="O146" s="68">
        <v>43</v>
      </c>
      <c r="P146" s="68">
        <v>48</v>
      </c>
    </row>
    <row r="147" spans="2:16" s="65" customFormat="1" ht="15" customHeight="1" x14ac:dyDescent="0.3">
      <c r="B147" s="251"/>
      <c r="C147" s="58" t="s">
        <v>195</v>
      </c>
      <c r="D147" s="66">
        <v>14399</v>
      </c>
      <c r="E147" s="66">
        <v>5638</v>
      </c>
      <c r="F147" s="66">
        <v>3164</v>
      </c>
      <c r="G147" s="66">
        <v>2021</v>
      </c>
      <c r="H147" s="66">
        <v>889</v>
      </c>
      <c r="I147" s="66">
        <v>360</v>
      </c>
      <c r="J147" s="66">
        <v>172</v>
      </c>
      <c r="K147" s="66">
        <v>218</v>
      </c>
      <c r="L147" s="66">
        <v>271</v>
      </c>
      <c r="M147" s="66">
        <v>370</v>
      </c>
      <c r="N147" s="66">
        <v>421</v>
      </c>
      <c r="O147" s="66">
        <v>300</v>
      </c>
      <c r="P147" s="66">
        <v>575</v>
      </c>
    </row>
    <row r="148" spans="2:16" s="65" customFormat="1" ht="15" customHeight="1" x14ac:dyDescent="0.3">
      <c r="B148" s="251"/>
      <c r="C148" s="56" t="s">
        <v>196</v>
      </c>
      <c r="D148" s="371">
        <v>109</v>
      </c>
      <c r="E148" s="68">
        <v>5</v>
      </c>
      <c r="F148" s="68">
        <v>3</v>
      </c>
      <c r="G148" s="68">
        <v>5</v>
      </c>
      <c r="H148" s="68">
        <v>1</v>
      </c>
      <c r="I148" s="68">
        <v>13</v>
      </c>
      <c r="J148" s="68">
        <v>1</v>
      </c>
      <c r="K148" s="68">
        <v>6</v>
      </c>
      <c r="L148" s="68">
        <v>49</v>
      </c>
      <c r="M148" s="68">
        <v>2</v>
      </c>
      <c r="N148" s="68">
        <v>10</v>
      </c>
      <c r="O148" s="68">
        <v>11</v>
      </c>
      <c r="P148" s="68">
        <v>3</v>
      </c>
    </row>
    <row r="149" spans="2:16" s="65" customFormat="1" ht="15" customHeight="1" x14ac:dyDescent="0.3">
      <c r="B149" s="251"/>
      <c r="C149" s="56" t="s">
        <v>197</v>
      </c>
      <c r="D149" s="371">
        <v>21</v>
      </c>
      <c r="E149" s="68">
        <v>0</v>
      </c>
      <c r="F149" s="68">
        <v>6</v>
      </c>
      <c r="G149" s="68">
        <v>1</v>
      </c>
      <c r="H149" s="68">
        <v>1</v>
      </c>
      <c r="I149" s="68">
        <v>2</v>
      </c>
      <c r="J149" s="68">
        <v>0</v>
      </c>
      <c r="K149" s="68">
        <v>1</v>
      </c>
      <c r="L149" s="68">
        <v>1</v>
      </c>
      <c r="M149" s="68">
        <v>3</v>
      </c>
      <c r="N149" s="68">
        <v>0</v>
      </c>
      <c r="O149" s="68">
        <v>0</v>
      </c>
      <c r="P149" s="68">
        <v>6</v>
      </c>
    </row>
    <row r="150" spans="2:16" s="65" customFormat="1" ht="15" customHeight="1" x14ac:dyDescent="0.3">
      <c r="B150" s="251"/>
      <c r="C150" s="56" t="s">
        <v>198</v>
      </c>
      <c r="D150" s="371">
        <v>123</v>
      </c>
      <c r="E150" s="68">
        <v>11</v>
      </c>
      <c r="F150" s="68">
        <v>6</v>
      </c>
      <c r="G150" s="68">
        <v>7</v>
      </c>
      <c r="H150" s="68">
        <v>1</v>
      </c>
      <c r="I150" s="68">
        <v>6</v>
      </c>
      <c r="J150" s="68">
        <v>6</v>
      </c>
      <c r="K150" s="68">
        <v>6</v>
      </c>
      <c r="L150" s="68">
        <v>15</v>
      </c>
      <c r="M150" s="68">
        <v>9</v>
      </c>
      <c r="N150" s="68">
        <v>36</v>
      </c>
      <c r="O150" s="68">
        <v>11</v>
      </c>
      <c r="P150" s="68">
        <v>9</v>
      </c>
    </row>
    <row r="151" spans="2:16" s="65" customFormat="1" ht="15" customHeight="1" x14ac:dyDescent="0.3">
      <c r="B151" s="251"/>
      <c r="C151" s="56" t="s">
        <v>199</v>
      </c>
      <c r="D151" s="371">
        <v>7</v>
      </c>
      <c r="E151" s="68">
        <v>1</v>
      </c>
      <c r="F151" s="68">
        <v>0</v>
      </c>
      <c r="G151" s="68">
        <v>0</v>
      </c>
      <c r="H151" s="68">
        <v>0</v>
      </c>
      <c r="I151" s="68">
        <v>0</v>
      </c>
      <c r="J151" s="68">
        <v>0</v>
      </c>
      <c r="K151" s="68">
        <v>0</v>
      </c>
      <c r="L151" s="68">
        <v>0</v>
      </c>
      <c r="M151" s="68">
        <v>1</v>
      </c>
      <c r="N151" s="68">
        <v>2</v>
      </c>
      <c r="O151" s="68">
        <v>2</v>
      </c>
      <c r="P151" s="68">
        <v>1</v>
      </c>
    </row>
    <row r="152" spans="2:16" s="65" customFormat="1" ht="15" customHeight="1" x14ac:dyDescent="0.3">
      <c r="B152" s="251"/>
      <c r="C152" s="56" t="s">
        <v>200</v>
      </c>
      <c r="D152" s="371">
        <v>153</v>
      </c>
      <c r="E152" s="68">
        <v>11</v>
      </c>
      <c r="F152" s="68">
        <v>5</v>
      </c>
      <c r="G152" s="68">
        <v>37</v>
      </c>
      <c r="H152" s="68">
        <v>6</v>
      </c>
      <c r="I152" s="68">
        <v>17</v>
      </c>
      <c r="J152" s="68">
        <v>2</v>
      </c>
      <c r="K152" s="68">
        <v>11</v>
      </c>
      <c r="L152" s="68">
        <v>15</v>
      </c>
      <c r="M152" s="68">
        <v>5</v>
      </c>
      <c r="N152" s="68">
        <v>15</v>
      </c>
      <c r="O152" s="68">
        <v>13</v>
      </c>
      <c r="P152" s="68">
        <v>16</v>
      </c>
    </row>
    <row r="153" spans="2:16" s="65" customFormat="1" ht="15" customHeight="1" x14ac:dyDescent="0.3">
      <c r="B153" s="251"/>
      <c r="C153" s="56" t="s">
        <v>201</v>
      </c>
      <c r="D153" s="371">
        <v>13741</v>
      </c>
      <c r="E153" s="68">
        <v>5590</v>
      </c>
      <c r="F153" s="68">
        <v>3119</v>
      </c>
      <c r="G153" s="68">
        <v>1945</v>
      </c>
      <c r="H153" s="68">
        <v>867</v>
      </c>
      <c r="I153" s="68">
        <v>307</v>
      </c>
      <c r="J153" s="68">
        <v>150</v>
      </c>
      <c r="K153" s="68">
        <v>182</v>
      </c>
      <c r="L153" s="68">
        <v>177</v>
      </c>
      <c r="M153" s="68">
        <v>333</v>
      </c>
      <c r="N153" s="68">
        <v>320</v>
      </c>
      <c r="O153" s="68">
        <v>248</v>
      </c>
      <c r="P153" s="68">
        <v>503</v>
      </c>
    </row>
    <row r="154" spans="2:16" s="65" customFormat="1" ht="15" customHeight="1" x14ac:dyDescent="0.3">
      <c r="B154" s="251"/>
      <c r="C154" s="56" t="s">
        <v>202</v>
      </c>
      <c r="D154" s="371">
        <v>40</v>
      </c>
      <c r="E154" s="68">
        <v>5</v>
      </c>
      <c r="F154" s="68">
        <v>4</v>
      </c>
      <c r="G154" s="68">
        <v>7</v>
      </c>
      <c r="H154" s="68">
        <v>4</v>
      </c>
      <c r="I154" s="68">
        <v>6</v>
      </c>
      <c r="J154" s="68">
        <v>1</v>
      </c>
      <c r="K154" s="68">
        <v>3</v>
      </c>
      <c r="L154" s="68">
        <v>1</v>
      </c>
      <c r="M154" s="68">
        <v>2</v>
      </c>
      <c r="N154" s="68">
        <v>2</v>
      </c>
      <c r="O154" s="68">
        <v>0</v>
      </c>
      <c r="P154" s="68">
        <v>5</v>
      </c>
    </row>
    <row r="155" spans="2:16" s="65" customFormat="1" ht="15" customHeight="1" x14ac:dyDescent="0.3">
      <c r="B155" s="251"/>
      <c r="C155" s="56" t="s">
        <v>203</v>
      </c>
      <c r="D155" s="371">
        <v>37</v>
      </c>
      <c r="E155" s="68">
        <v>3</v>
      </c>
      <c r="F155" s="68">
        <v>6</v>
      </c>
      <c r="G155" s="68">
        <v>3</v>
      </c>
      <c r="H155" s="68">
        <v>2</v>
      </c>
      <c r="I155" s="68">
        <v>1</v>
      </c>
      <c r="J155" s="68">
        <v>1</v>
      </c>
      <c r="K155" s="68">
        <v>3</v>
      </c>
      <c r="L155" s="68">
        <v>3</v>
      </c>
      <c r="M155" s="68">
        <v>0</v>
      </c>
      <c r="N155" s="68">
        <v>13</v>
      </c>
      <c r="O155" s="68">
        <v>0</v>
      </c>
      <c r="P155" s="68">
        <v>2</v>
      </c>
    </row>
    <row r="156" spans="2:16" s="65" customFormat="1" ht="15" customHeight="1" x14ac:dyDescent="0.3">
      <c r="B156" s="251"/>
      <c r="C156" s="56" t="s">
        <v>204</v>
      </c>
      <c r="D156" s="371">
        <v>98</v>
      </c>
      <c r="E156" s="68">
        <v>6</v>
      </c>
      <c r="F156" s="68">
        <v>7</v>
      </c>
      <c r="G156" s="68">
        <v>9</v>
      </c>
      <c r="H156" s="68">
        <v>4</v>
      </c>
      <c r="I156" s="68">
        <v>4</v>
      </c>
      <c r="J156" s="68">
        <v>1</v>
      </c>
      <c r="K156" s="68">
        <v>4</v>
      </c>
      <c r="L156" s="68">
        <v>5</v>
      </c>
      <c r="M156" s="68">
        <v>9</v>
      </c>
      <c r="N156" s="68">
        <v>18</v>
      </c>
      <c r="O156" s="68">
        <v>10</v>
      </c>
      <c r="P156" s="68">
        <v>21</v>
      </c>
    </row>
    <row r="157" spans="2:16" s="65" customFormat="1" ht="15" customHeight="1" x14ac:dyDescent="0.3">
      <c r="B157" s="251"/>
      <c r="C157" s="56" t="s">
        <v>205</v>
      </c>
      <c r="D157" s="371">
        <v>2</v>
      </c>
      <c r="E157" s="68">
        <v>0</v>
      </c>
      <c r="F157" s="68">
        <v>0</v>
      </c>
      <c r="G157" s="68">
        <v>0</v>
      </c>
      <c r="H157" s="68">
        <v>0</v>
      </c>
      <c r="I157" s="68">
        <v>2</v>
      </c>
      <c r="J157" s="68">
        <v>0</v>
      </c>
      <c r="K157" s="68">
        <v>0</v>
      </c>
      <c r="L157" s="68">
        <v>0</v>
      </c>
      <c r="M157" s="68">
        <v>0</v>
      </c>
      <c r="N157" s="68">
        <v>0</v>
      </c>
      <c r="O157" s="68">
        <v>0</v>
      </c>
      <c r="P157" s="68">
        <v>0</v>
      </c>
    </row>
    <row r="158" spans="2:16" s="65" customFormat="1" ht="15" customHeight="1" x14ac:dyDescent="0.3">
      <c r="B158" s="251"/>
      <c r="C158" s="56" t="s">
        <v>206</v>
      </c>
      <c r="D158" s="371">
        <v>9</v>
      </c>
      <c r="E158" s="68">
        <v>0</v>
      </c>
      <c r="F158" s="68">
        <v>1</v>
      </c>
      <c r="G158" s="68">
        <v>1</v>
      </c>
      <c r="H158" s="68">
        <v>0</v>
      </c>
      <c r="I158" s="68">
        <v>0</v>
      </c>
      <c r="J158" s="68">
        <v>5</v>
      </c>
      <c r="K158" s="68">
        <v>0</v>
      </c>
      <c r="L158" s="68">
        <v>0</v>
      </c>
      <c r="M158" s="68">
        <v>0</v>
      </c>
      <c r="N158" s="68">
        <v>1</v>
      </c>
      <c r="O158" s="68">
        <v>0</v>
      </c>
      <c r="P158" s="68">
        <v>1</v>
      </c>
    </row>
    <row r="159" spans="2:16" s="65" customFormat="1" ht="15" customHeight="1" x14ac:dyDescent="0.3">
      <c r="B159" s="251"/>
      <c r="C159" s="56" t="s">
        <v>207</v>
      </c>
      <c r="D159" s="371">
        <v>26</v>
      </c>
      <c r="E159" s="68">
        <v>3</v>
      </c>
      <c r="F159" s="68">
        <v>5</v>
      </c>
      <c r="G159" s="68">
        <v>1</v>
      </c>
      <c r="H159" s="68">
        <v>1</v>
      </c>
      <c r="I159" s="68">
        <v>2</v>
      </c>
      <c r="J159" s="68">
        <v>1</v>
      </c>
      <c r="K159" s="68">
        <v>2</v>
      </c>
      <c r="L159" s="68">
        <v>1</v>
      </c>
      <c r="M159" s="68">
        <v>3</v>
      </c>
      <c r="N159" s="68">
        <v>3</v>
      </c>
      <c r="O159" s="68">
        <v>3</v>
      </c>
      <c r="P159" s="68">
        <v>1</v>
      </c>
    </row>
    <row r="160" spans="2:16" s="65" customFormat="1" ht="15" customHeight="1" x14ac:dyDescent="0.3">
      <c r="B160" s="251"/>
      <c r="C160" s="56" t="s">
        <v>208</v>
      </c>
      <c r="D160" s="371">
        <v>3</v>
      </c>
      <c r="E160" s="68">
        <v>0</v>
      </c>
      <c r="F160" s="68">
        <v>2</v>
      </c>
      <c r="G160" s="68">
        <v>0</v>
      </c>
      <c r="H160" s="68">
        <v>1</v>
      </c>
      <c r="I160" s="68">
        <v>0</v>
      </c>
      <c r="J160" s="68">
        <v>0</v>
      </c>
      <c r="K160" s="68">
        <v>0</v>
      </c>
      <c r="L160" s="68">
        <v>0</v>
      </c>
      <c r="M160" s="68">
        <v>0</v>
      </c>
      <c r="N160" s="68">
        <v>0</v>
      </c>
      <c r="O160" s="68">
        <v>0</v>
      </c>
      <c r="P160" s="68">
        <v>0</v>
      </c>
    </row>
    <row r="161" spans="2:16" s="65" customFormat="1" ht="15" customHeight="1" x14ac:dyDescent="0.3">
      <c r="B161" s="251"/>
      <c r="C161" s="56" t="s">
        <v>209</v>
      </c>
      <c r="D161" s="371">
        <v>30</v>
      </c>
      <c r="E161" s="68">
        <v>3</v>
      </c>
      <c r="F161" s="68">
        <v>0</v>
      </c>
      <c r="G161" s="68">
        <v>5</v>
      </c>
      <c r="H161" s="68">
        <v>1</v>
      </c>
      <c r="I161" s="68">
        <v>0</v>
      </c>
      <c r="J161" s="68">
        <v>4</v>
      </c>
      <c r="K161" s="68">
        <v>0</v>
      </c>
      <c r="L161" s="68">
        <v>4</v>
      </c>
      <c r="M161" s="68">
        <v>3</v>
      </c>
      <c r="N161" s="68">
        <v>1</v>
      </c>
      <c r="O161" s="68">
        <v>2</v>
      </c>
      <c r="P161" s="68">
        <v>7</v>
      </c>
    </row>
    <row r="162" spans="2:16" s="65" customFormat="1" ht="15" customHeight="1" x14ac:dyDescent="0.3">
      <c r="B162" s="251"/>
      <c r="C162" s="58" t="s">
        <v>210</v>
      </c>
      <c r="D162" s="66">
        <v>96</v>
      </c>
      <c r="E162" s="66">
        <v>10</v>
      </c>
      <c r="F162" s="66">
        <v>20</v>
      </c>
      <c r="G162" s="66">
        <v>3</v>
      </c>
      <c r="H162" s="66">
        <v>12</v>
      </c>
      <c r="I162" s="66">
        <v>0</v>
      </c>
      <c r="J162" s="66">
        <v>0</v>
      </c>
      <c r="K162" s="66">
        <v>1</v>
      </c>
      <c r="L162" s="66">
        <v>3</v>
      </c>
      <c r="M162" s="66">
        <v>2</v>
      </c>
      <c r="N162" s="66">
        <v>12</v>
      </c>
      <c r="O162" s="66">
        <v>16</v>
      </c>
      <c r="P162" s="66">
        <v>17</v>
      </c>
    </row>
    <row r="163" spans="2:16" s="65" customFormat="1" ht="15" customHeight="1" x14ac:dyDescent="0.3">
      <c r="B163" s="251"/>
      <c r="C163" s="58" t="s">
        <v>211</v>
      </c>
      <c r="D163" s="66">
        <v>262731</v>
      </c>
      <c r="E163" s="66">
        <v>20704</v>
      </c>
      <c r="F163" s="66">
        <v>30678</v>
      </c>
      <c r="G163" s="66">
        <v>20306</v>
      </c>
      <c r="H163" s="66">
        <v>19558</v>
      </c>
      <c r="I163" s="66">
        <v>23108</v>
      </c>
      <c r="J163" s="66">
        <v>16835</v>
      </c>
      <c r="K163" s="66">
        <v>20537</v>
      </c>
      <c r="L163" s="66">
        <v>17170</v>
      </c>
      <c r="M163" s="66">
        <v>20742</v>
      </c>
      <c r="N163" s="66">
        <v>24923</v>
      </c>
      <c r="O163" s="66">
        <v>23772</v>
      </c>
      <c r="P163" s="66">
        <v>24398</v>
      </c>
    </row>
    <row r="164" spans="2:16" s="65" customFormat="1" ht="15" customHeight="1" thickBot="1" x14ac:dyDescent="0.35">
      <c r="B164" s="2"/>
      <c r="C164" s="59"/>
      <c r="D164" s="59"/>
      <c r="E164" s="406"/>
      <c r="F164" s="406"/>
      <c r="G164" s="406"/>
      <c r="H164" s="406"/>
      <c r="I164" s="406"/>
      <c r="J164" s="406"/>
      <c r="K164" s="406"/>
      <c r="L164" s="406"/>
      <c r="M164" s="406"/>
      <c r="N164" s="406"/>
      <c r="O164" s="406"/>
      <c r="P164" s="406"/>
    </row>
    <row r="165" spans="2:16" s="65" customFormat="1" x14ac:dyDescent="0.3">
      <c r="C165" s="56"/>
      <c r="D165" s="56"/>
      <c r="E165" s="69"/>
      <c r="F165" s="69"/>
      <c r="G165" s="69"/>
      <c r="H165" s="69"/>
      <c r="I165" s="69"/>
      <c r="J165" s="69"/>
      <c r="K165" s="69"/>
      <c r="L165" s="69"/>
      <c r="M165" s="69"/>
      <c r="N165" s="69"/>
      <c r="O165" s="69"/>
      <c r="P165" s="69"/>
    </row>
    <row r="166" spans="2:16" s="65" customFormat="1" x14ac:dyDescent="0.3">
      <c r="C166" s="57" t="s">
        <v>1165</v>
      </c>
      <c r="D166" s="56"/>
      <c r="E166" s="69"/>
      <c r="F166" s="69"/>
      <c r="G166" s="69"/>
      <c r="H166" s="56"/>
      <c r="I166" s="67"/>
      <c r="J166" s="67"/>
      <c r="K166" s="67"/>
      <c r="L166" s="67"/>
      <c r="M166" s="67"/>
      <c r="N166" s="67"/>
      <c r="O166" s="67"/>
      <c r="P166" s="67"/>
    </row>
    <row r="167" spans="2:16" s="65" customFormat="1" x14ac:dyDescent="0.3">
      <c r="C167" s="62" t="s">
        <v>1133</v>
      </c>
      <c r="D167" s="56"/>
      <c r="E167" s="69"/>
      <c r="F167" s="69"/>
      <c r="G167" s="69"/>
      <c r="H167" s="69"/>
      <c r="I167" s="69"/>
      <c r="J167" s="69"/>
      <c r="K167" s="69"/>
      <c r="L167" s="69"/>
      <c r="M167" s="69"/>
      <c r="N167" s="69"/>
      <c r="O167" s="69"/>
      <c r="P167" s="69"/>
    </row>
    <row r="168" spans="2:16" s="65" customFormat="1" x14ac:dyDescent="0.3">
      <c r="C168" s="105" t="s">
        <v>1166</v>
      </c>
      <c r="D168" s="56"/>
      <c r="E168" s="69"/>
      <c r="F168" s="69"/>
      <c r="G168" s="69"/>
      <c r="H168" s="69"/>
      <c r="I168" s="69"/>
      <c r="J168" s="69"/>
      <c r="K168" s="69"/>
      <c r="L168" s="69"/>
      <c r="M168" s="69"/>
      <c r="N168" s="69"/>
      <c r="O168" s="69"/>
      <c r="P168" s="56"/>
    </row>
    <row r="169" spans="2:16" s="67" customFormat="1" x14ac:dyDescent="0.3">
      <c r="C169" s="56"/>
      <c r="D169" s="56"/>
      <c r="E169" s="69"/>
      <c r="F169" s="69"/>
      <c r="G169" s="69"/>
      <c r="H169" s="69"/>
      <c r="I169" s="69"/>
      <c r="J169" s="69"/>
      <c r="K169" s="69"/>
      <c r="L169" s="69"/>
      <c r="M169" s="69"/>
      <c r="N169" s="69"/>
      <c r="O169" s="69"/>
      <c r="P169" s="69"/>
    </row>
    <row r="170" spans="2:16" x14ac:dyDescent="0.3">
      <c r="B170" s="67"/>
      <c r="C170" s="56"/>
      <c r="D170" s="56"/>
      <c r="E170" s="69"/>
      <c r="F170" s="69"/>
      <c r="G170" s="69"/>
      <c r="H170" s="69"/>
      <c r="I170" s="69"/>
      <c r="J170" s="69"/>
      <c r="K170" s="69"/>
      <c r="L170" s="69"/>
      <c r="M170" s="69"/>
      <c r="N170" s="69"/>
      <c r="O170" s="69"/>
      <c r="P170" s="69"/>
    </row>
    <row r="171" spans="2:16" x14ac:dyDescent="0.3">
      <c r="C171" s="56"/>
      <c r="D171" s="56"/>
      <c r="E171" s="69"/>
      <c r="F171" s="69"/>
      <c r="G171" s="69"/>
      <c r="H171" s="69"/>
      <c r="I171" s="69"/>
      <c r="J171" s="69"/>
      <c r="K171" s="69"/>
      <c r="L171" s="69"/>
      <c r="M171" s="69"/>
      <c r="N171" s="69"/>
      <c r="O171" s="69"/>
      <c r="P171" s="69"/>
    </row>
  </sheetData>
  <mergeCells count="2">
    <mergeCell ref="C5:C6"/>
    <mergeCell ref="D5:P5"/>
  </mergeCells>
  <phoneticPr fontId="4" type="noConversion"/>
  <pageMargins left="0" right="0" top="0" bottom="0" header="0" footer="0"/>
  <pageSetup scale="7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P88"/>
  <sheetViews>
    <sheetView zoomScaleNormal="100" workbookViewId="0"/>
  </sheetViews>
  <sheetFormatPr baseColWidth="10" defaultColWidth="11.453125" defaultRowHeight="13" x14ac:dyDescent="0.3"/>
  <cols>
    <col min="1" max="2" width="11.453125" style="2"/>
    <col min="3" max="3" width="39.453125" style="1" customWidth="1"/>
    <col min="4" max="4" width="13.90625" style="16" bestFit="1" customWidth="1"/>
    <col min="5" max="6" width="12.08984375" style="9" bestFit="1" customWidth="1"/>
    <col min="7" max="12" width="11.453125" style="9" customWidth="1"/>
    <col min="13" max="13" width="13.54296875" style="9" customWidth="1"/>
    <col min="14" max="15" width="11.453125" style="9" customWidth="1"/>
    <col min="16" max="16" width="11.08984375" style="9" customWidth="1"/>
    <col min="17" max="16384" width="11.453125" style="2"/>
  </cols>
  <sheetData>
    <row r="1" spans="2:16" x14ac:dyDescent="0.3">
      <c r="C1" s="9"/>
      <c r="D1" s="9"/>
      <c r="J1" s="1"/>
      <c r="K1" s="1"/>
      <c r="L1" s="2"/>
      <c r="M1" s="2"/>
      <c r="N1" s="2"/>
      <c r="O1" s="2"/>
      <c r="P1" s="2"/>
    </row>
    <row r="2" spans="2:16" x14ac:dyDescent="0.3">
      <c r="E2" s="16"/>
      <c r="F2" s="16"/>
      <c r="G2" s="16"/>
      <c r="H2" s="16"/>
      <c r="I2" s="16"/>
      <c r="J2" s="16"/>
      <c r="K2" s="16"/>
      <c r="L2" s="16"/>
      <c r="M2" s="16"/>
      <c r="N2" s="16"/>
      <c r="O2" s="16"/>
      <c r="P2" s="16"/>
    </row>
    <row r="3" spans="2:16" x14ac:dyDescent="0.3">
      <c r="C3" s="57" t="s">
        <v>964</v>
      </c>
    </row>
    <row r="4" spans="2:16" x14ac:dyDescent="0.3">
      <c r="C4" s="10"/>
      <c r="E4" s="16"/>
      <c r="F4" s="16"/>
      <c r="G4" s="16"/>
      <c r="H4" s="16"/>
      <c r="I4" s="16"/>
      <c r="J4" s="16"/>
      <c r="K4" s="16"/>
      <c r="L4" s="16"/>
      <c r="M4" s="16"/>
      <c r="N4" s="16"/>
      <c r="O4" s="16"/>
      <c r="P4" s="16"/>
    </row>
    <row r="5" spans="2:16" ht="15" customHeight="1" x14ac:dyDescent="0.3">
      <c r="C5" s="409" t="s">
        <v>212</v>
      </c>
      <c r="D5" s="414" t="s">
        <v>49</v>
      </c>
      <c r="E5" s="415"/>
      <c r="F5" s="415"/>
      <c r="G5" s="415"/>
      <c r="H5" s="415"/>
      <c r="I5" s="415"/>
      <c r="J5" s="415"/>
      <c r="K5" s="415"/>
      <c r="L5" s="415"/>
      <c r="M5" s="415"/>
      <c r="N5" s="415"/>
      <c r="O5" s="415"/>
      <c r="P5" s="416"/>
    </row>
    <row r="6" spans="2:16" s="3" customFormat="1" ht="15" customHeight="1" x14ac:dyDescent="0.3">
      <c r="C6" s="413"/>
      <c r="D6" s="46" t="s">
        <v>50</v>
      </c>
      <c r="E6" s="46" t="s">
        <v>213</v>
      </c>
      <c r="F6" s="46" t="s">
        <v>52</v>
      </c>
      <c r="G6" s="46" t="s">
        <v>214</v>
      </c>
      <c r="H6" s="46" t="s">
        <v>215</v>
      </c>
      <c r="I6" s="46" t="s">
        <v>216</v>
      </c>
      <c r="J6" s="46" t="s">
        <v>217</v>
      </c>
      <c r="K6" s="46" t="s">
        <v>218</v>
      </c>
      <c r="L6" s="46" t="s">
        <v>58</v>
      </c>
      <c r="M6" s="46" t="s">
        <v>59</v>
      </c>
      <c r="N6" s="46" t="s">
        <v>60</v>
      </c>
      <c r="O6" s="46" t="s">
        <v>61</v>
      </c>
      <c r="P6" s="46" t="s">
        <v>62</v>
      </c>
    </row>
    <row r="7" spans="2:16" s="65" customFormat="1" ht="15" customHeight="1" x14ac:dyDescent="0.3">
      <c r="B7" s="252"/>
      <c r="C7" s="370" t="s">
        <v>50</v>
      </c>
      <c r="D7" s="338">
        <v>3730507</v>
      </c>
      <c r="E7" s="338">
        <v>477512</v>
      </c>
      <c r="F7" s="338">
        <v>351802</v>
      </c>
      <c r="G7" s="338">
        <v>307706</v>
      </c>
      <c r="H7" s="338">
        <v>268647</v>
      </c>
      <c r="I7" s="338">
        <v>224443</v>
      </c>
      <c r="J7" s="338">
        <v>202720</v>
      </c>
      <c r="K7" s="338">
        <v>267828</v>
      </c>
      <c r="L7" s="338">
        <v>256058</v>
      </c>
      <c r="M7" s="338">
        <v>255732</v>
      </c>
      <c r="N7" s="338">
        <v>330673</v>
      </c>
      <c r="O7" s="338">
        <v>347754</v>
      </c>
      <c r="P7" s="338">
        <v>439632</v>
      </c>
    </row>
    <row r="8" spans="2:16" s="67" customFormat="1" ht="15" customHeight="1" x14ac:dyDescent="0.3">
      <c r="B8" s="252"/>
      <c r="C8" s="58" t="s">
        <v>219</v>
      </c>
      <c r="D8" s="66">
        <v>304903</v>
      </c>
      <c r="E8" s="66">
        <v>25714</v>
      </c>
      <c r="F8" s="66">
        <v>25392</v>
      </c>
      <c r="G8" s="66">
        <v>24878</v>
      </c>
      <c r="H8" s="66">
        <v>20714</v>
      </c>
      <c r="I8" s="66">
        <v>20898</v>
      </c>
      <c r="J8" s="66">
        <v>22113</v>
      </c>
      <c r="K8" s="66">
        <v>30933</v>
      </c>
      <c r="L8" s="66">
        <v>25384</v>
      </c>
      <c r="M8" s="66">
        <v>24259</v>
      </c>
      <c r="N8" s="66">
        <v>25600</v>
      </c>
      <c r="O8" s="66">
        <v>24958</v>
      </c>
      <c r="P8" s="66">
        <v>34060</v>
      </c>
    </row>
    <row r="9" spans="2:16" s="67" customFormat="1" ht="15" customHeight="1" x14ac:dyDescent="0.3">
      <c r="B9" s="252"/>
      <c r="C9" s="75" t="s">
        <v>220</v>
      </c>
      <c r="D9" s="371">
        <v>238</v>
      </c>
      <c r="E9" s="68">
        <v>1</v>
      </c>
      <c r="F9" s="68">
        <v>75</v>
      </c>
      <c r="G9" s="68">
        <v>10</v>
      </c>
      <c r="H9" s="68">
        <v>0</v>
      </c>
      <c r="I9" s="68">
        <v>3</v>
      </c>
      <c r="J9" s="68">
        <v>1</v>
      </c>
      <c r="K9" s="68">
        <v>39</v>
      </c>
      <c r="L9" s="68">
        <v>0</v>
      </c>
      <c r="M9" s="68">
        <v>0</v>
      </c>
      <c r="N9" s="68">
        <v>44</v>
      </c>
      <c r="O9" s="68">
        <v>50</v>
      </c>
      <c r="P9" s="68">
        <v>15</v>
      </c>
    </row>
    <row r="10" spans="2:16" s="67" customFormat="1" ht="15" customHeight="1" x14ac:dyDescent="0.3">
      <c r="B10" s="252"/>
      <c r="C10" s="75" t="s">
        <v>221</v>
      </c>
      <c r="D10" s="371">
        <v>124746</v>
      </c>
      <c r="E10" s="68">
        <v>18085</v>
      </c>
      <c r="F10" s="68">
        <v>12080</v>
      </c>
      <c r="G10" s="68">
        <v>8144</v>
      </c>
      <c r="H10" s="68">
        <v>6301</v>
      </c>
      <c r="I10" s="68">
        <v>7121</v>
      </c>
      <c r="J10" s="68">
        <v>7977</v>
      </c>
      <c r="K10" s="68">
        <v>12778</v>
      </c>
      <c r="L10" s="68">
        <v>8770</v>
      </c>
      <c r="M10" s="68">
        <v>8037</v>
      </c>
      <c r="N10" s="68">
        <v>8821</v>
      </c>
      <c r="O10" s="68">
        <v>9585</v>
      </c>
      <c r="P10" s="68">
        <v>17047</v>
      </c>
    </row>
    <row r="11" spans="2:16" s="67" customFormat="1" ht="15" customHeight="1" x14ac:dyDescent="0.3">
      <c r="B11" s="252"/>
      <c r="C11" s="75" t="s">
        <v>222</v>
      </c>
      <c r="D11" s="371">
        <v>173156</v>
      </c>
      <c r="E11" s="68">
        <v>7571</v>
      </c>
      <c r="F11" s="68">
        <v>13065</v>
      </c>
      <c r="G11" s="68">
        <v>16111</v>
      </c>
      <c r="H11" s="68">
        <v>13698</v>
      </c>
      <c r="I11" s="68">
        <v>13172</v>
      </c>
      <c r="J11" s="68">
        <v>13597</v>
      </c>
      <c r="K11" s="68">
        <v>16971</v>
      </c>
      <c r="L11" s="68">
        <v>15715</v>
      </c>
      <c r="M11" s="68">
        <v>15463</v>
      </c>
      <c r="N11" s="68">
        <v>16020</v>
      </c>
      <c r="O11" s="68">
        <v>14985</v>
      </c>
      <c r="P11" s="68">
        <v>16788</v>
      </c>
    </row>
    <row r="12" spans="2:16" s="67" customFormat="1" ht="15" customHeight="1" x14ac:dyDescent="0.3">
      <c r="B12" s="252"/>
      <c r="C12" s="75" t="s">
        <v>223</v>
      </c>
      <c r="D12" s="371">
        <v>5565</v>
      </c>
      <c r="E12" s="68">
        <v>2</v>
      </c>
      <c r="F12" s="68">
        <v>76</v>
      </c>
      <c r="G12" s="68">
        <v>486</v>
      </c>
      <c r="H12" s="68">
        <v>652</v>
      </c>
      <c r="I12" s="68">
        <v>529</v>
      </c>
      <c r="J12" s="68">
        <v>466</v>
      </c>
      <c r="K12" s="68">
        <v>994</v>
      </c>
      <c r="L12" s="68">
        <v>821</v>
      </c>
      <c r="M12" s="68">
        <v>643</v>
      </c>
      <c r="N12" s="68">
        <v>634</v>
      </c>
      <c r="O12" s="68">
        <v>250</v>
      </c>
      <c r="P12" s="68">
        <v>12</v>
      </c>
    </row>
    <row r="13" spans="2:16" s="67" customFormat="1" ht="15" customHeight="1" x14ac:dyDescent="0.3">
      <c r="B13" s="252"/>
      <c r="C13" s="75" t="s">
        <v>224</v>
      </c>
      <c r="D13" s="371">
        <v>1198</v>
      </c>
      <c r="E13" s="68">
        <v>55</v>
      </c>
      <c r="F13" s="68">
        <v>96</v>
      </c>
      <c r="G13" s="68">
        <v>127</v>
      </c>
      <c r="H13" s="68">
        <v>63</v>
      </c>
      <c r="I13" s="68">
        <v>73</v>
      </c>
      <c r="J13" s="68">
        <v>72</v>
      </c>
      <c r="K13" s="68">
        <v>151</v>
      </c>
      <c r="L13" s="68">
        <v>78</v>
      </c>
      <c r="M13" s="68">
        <v>116</v>
      </c>
      <c r="N13" s="68">
        <v>81</v>
      </c>
      <c r="O13" s="68">
        <v>88</v>
      </c>
      <c r="P13" s="68">
        <v>198</v>
      </c>
    </row>
    <row r="14" spans="2:16" s="67" customFormat="1" ht="15" customHeight="1" x14ac:dyDescent="0.3">
      <c r="B14" s="252"/>
      <c r="C14" s="58" t="s">
        <v>225</v>
      </c>
      <c r="D14" s="66">
        <v>185050</v>
      </c>
      <c r="E14" s="66">
        <v>13242</v>
      </c>
      <c r="F14" s="66">
        <v>7580</v>
      </c>
      <c r="G14" s="66">
        <v>12254</v>
      </c>
      <c r="H14" s="66">
        <v>12136</v>
      </c>
      <c r="I14" s="66">
        <v>12274</v>
      </c>
      <c r="J14" s="66">
        <v>13864</v>
      </c>
      <c r="K14" s="66">
        <v>15941</v>
      </c>
      <c r="L14" s="66">
        <v>16152</v>
      </c>
      <c r="M14" s="66">
        <v>18444</v>
      </c>
      <c r="N14" s="66">
        <v>20223</v>
      </c>
      <c r="O14" s="66">
        <v>19909</v>
      </c>
      <c r="P14" s="66">
        <v>23031</v>
      </c>
    </row>
    <row r="15" spans="2:16" s="67" customFormat="1" ht="15" customHeight="1" x14ac:dyDescent="0.3">
      <c r="B15" s="252"/>
      <c r="C15" s="75" t="s">
        <v>226</v>
      </c>
      <c r="D15" s="371">
        <v>2070</v>
      </c>
      <c r="E15" s="68">
        <v>328</v>
      </c>
      <c r="F15" s="68">
        <v>220</v>
      </c>
      <c r="G15" s="68">
        <v>315</v>
      </c>
      <c r="H15" s="68">
        <v>285</v>
      </c>
      <c r="I15" s="68">
        <v>284</v>
      </c>
      <c r="J15" s="68">
        <v>218</v>
      </c>
      <c r="K15" s="68">
        <v>268</v>
      </c>
      <c r="L15" s="68">
        <v>24</v>
      </c>
      <c r="M15" s="68">
        <v>4</v>
      </c>
      <c r="N15" s="68">
        <v>5</v>
      </c>
      <c r="O15" s="68">
        <v>37</v>
      </c>
      <c r="P15" s="68">
        <v>82</v>
      </c>
    </row>
    <row r="16" spans="2:16" s="67" customFormat="1" ht="15" customHeight="1" x14ac:dyDescent="0.3">
      <c r="B16" s="252"/>
      <c r="C16" s="75" t="s">
        <v>227</v>
      </c>
      <c r="D16" s="371">
        <v>0</v>
      </c>
      <c r="E16" s="68">
        <v>0</v>
      </c>
      <c r="F16" s="68">
        <v>0</v>
      </c>
      <c r="G16" s="68">
        <v>0</v>
      </c>
      <c r="H16" s="68">
        <v>0</v>
      </c>
      <c r="I16" s="68">
        <v>0</v>
      </c>
      <c r="J16" s="68">
        <v>0</v>
      </c>
      <c r="K16" s="68">
        <v>0</v>
      </c>
      <c r="L16" s="68">
        <v>0</v>
      </c>
      <c r="M16" s="68">
        <v>0</v>
      </c>
      <c r="N16" s="68">
        <v>0</v>
      </c>
      <c r="O16" s="68">
        <v>0</v>
      </c>
      <c r="P16" s="68">
        <v>0</v>
      </c>
    </row>
    <row r="17" spans="2:16" s="67" customFormat="1" ht="15" customHeight="1" x14ac:dyDescent="0.3">
      <c r="B17" s="252"/>
      <c r="C17" s="75" t="s">
        <v>228</v>
      </c>
      <c r="D17" s="371">
        <v>182980</v>
      </c>
      <c r="E17" s="68">
        <v>12914</v>
      </c>
      <c r="F17" s="68">
        <v>7360</v>
      </c>
      <c r="G17" s="68">
        <v>11939</v>
      </c>
      <c r="H17" s="68">
        <v>11851</v>
      </c>
      <c r="I17" s="68">
        <v>11990</v>
      </c>
      <c r="J17" s="68">
        <v>13646</v>
      </c>
      <c r="K17" s="68">
        <v>15673</v>
      </c>
      <c r="L17" s="68">
        <v>16128</v>
      </c>
      <c r="M17" s="68">
        <v>18440</v>
      </c>
      <c r="N17" s="68">
        <v>20218</v>
      </c>
      <c r="O17" s="68">
        <v>19872</v>
      </c>
      <c r="P17" s="68">
        <v>22949</v>
      </c>
    </row>
    <row r="18" spans="2:16" s="67" customFormat="1" ht="15" customHeight="1" x14ac:dyDescent="0.3">
      <c r="B18" s="252"/>
      <c r="C18" s="58" t="s">
        <v>229</v>
      </c>
      <c r="D18" s="66">
        <v>131147</v>
      </c>
      <c r="E18" s="66">
        <v>18025</v>
      </c>
      <c r="F18" s="66">
        <v>11200</v>
      </c>
      <c r="G18" s="66">
        <v>10111</v>
      </c>
      <c r="H18" s="66">
        <v>8991</v>
      </c>
      <c r="I18" s="66">
        <v>8383</v>
      </c>
      <c r="J18" s="66">
        <v>6087</v>
      </c>
      <c r="K18" s="66">
        <v>8897</v>
      </c>
      <c r="L18" s="66">
        <v>8620</v>
      </c>
      <c r="M18" s="66">
        <v>9477</v>
      </c>
      <c r="N18" s="66">
        <v>11673</v>
      </c>
      <c r="O18" s="66">
        <v>12419</v>
      </c>
      <c r="P18" s="66">
        <v>17264</v>
      </c>
    </row>
    <row r="19" spans="2:16" s="67" customFormat="1" ht="15" customHeight="1" x14ac:dyDescent="0.3">
      <c r="B19" s="252"/>
      <c r="C19" s="75" t="s">
        <v>230</v>
      </c>
      <c r="D19" s="371">
        <v>182</v>
      </c>
      <c r="E19" s="68">
        <v>0</v>
      </c>
      <c r="F19" s="68">
        <v>0</v>
      </c>
      <c r="G19" s="68">
        <v>37</v>
      </c>
      <c r="H19" s="68">
        <v>15</v>
      </c>
      <c r="I19" s="68">
        <v>2</v>
      </c>
      <c r="J19" s="68">
        <v>25</v>
      </c>
      <c r="K19" s="68">
        <v>11</v>
      </c>
      <c r="L19" s="68">
        <v>27</v>
      </c>
      <c r="M19" s="68">
        <v>10</v>
      </c>
      <c r="N19" s="68">
        <v>18</v>
      </c>
      <c r="O19" s="68">
        <v>13</v>
      </c>
      <c r="P19" s="68">
        <v>24</v>
      </c>
    </row>
    <row r="20" spans="2:16" s="67" customFormat="1" ht="15" customHeight="1" x14ac:dyDescent="0.3">
      <c r="B20" s="252"/>
      <c r="C20" s="75" t="s">
        <v>231</v>
      </c>
      <c r="D20" s="371">
        <v>17835</v>
      </c>
      <c r="E20" s="68">
        <v>1269</v>
      </c>
      <c r="F20" s="68">
        <v>1080</v>
      </c>
      <c r="G20" s="68">
        <v>1417</v>
      </c>
      <c r="H20" s="68">
        <v>1664</v>
      </c>
      <c r="I20" s="68">
        <v>1409</v>
      </c>
      <c r="J20" s="68">
        <v>1299</v>
      </c>
      <c r="K20" s="68">
        <v>1419</v>
      </c>
      <c r="L20" s="68">
        <v>1410</v>
      </c>
      <c r="M20" s="68">
        <v>1392</v>
      </c>
      <c r="N20" s="68">
        <v>1549</v>
      </c>
      <c r="O20" s="68">
        <v>1384</v>
      </c>
      <c r="P20" s="68">
        <v>2543</v>
      </c>
    </row>
    <row r="21" spans="2:16" s="67" customFormat="1" ht="15" customHeight="1" x14ac:dyDescent="0.3">
      <c r="B21" s="252"/>
      <c r="C21" s="75" t="s">
        <v>232</v>
      </c>
      <c r="D21" s="371">
        <v>37152</v>
      </c>
      <c r="E21" s="68">
        <v>3372</v>
      </c>
      <c r="F21" s="68">
        <v>2784</v>
      </c>
      <c r="G21" s="68">
        <v>3168</v>
      </c>
      <c r="H21" s="68">
        <v>1222</v>
      </c>
      <c r="I21" s="68">
        <v>2582</v>
      </c>
      <c r="J21" s="68">
        <v>1579</v>
      </c>
      <c r="K21" s="68">
        <v>2165</v>
      </c>
      <c r="L21" s="68">
        <v>2957</v>
      </c>
      <c r="M21" s="68">
        <v>2976</v>
      </c>
      <c r="N21" s="68">
        <v>4622</v>
      </c>
      <c r="O21" s="68">
        <v>5413</v>
      </c>
      <c r="P21" s="68">
        <v>4312</v>
      </c>
    </row>
    <row r="22" spans="2:16" s="67" customFormat="1" ht="15" customHeight="1" x14ac:dyDescent="0.3">
      <c r="B22" s="252"/>
      <c r="C22" s="75" t="s">
        <v>233</v>
      </c>
      <c r="D22" s="371">
        <v>57233</v>
      </c>
      <c r="E22" s="68">
        <v>11455</v>
      </c>
      <c r="F22" s="68">
        <v>5870</v>
      </c>
      <c r="G22" s="68">
        <v>4320</v>
      </c>
      <c r="H22" s="68">
        <v>5125</v>
      </c>
      <c r="I22" s="68">
        <v>3447</v>
      </c>
      <c r="J22" s="68">
        <v>2153</v>
      </c>
      <c r="K22" s="68">
        <v>3501</v>
      </c>
      <c r="L22" s="68">
        <v>2615</v>
      </c>
      <c r="M22" s="68">
        <v>3582</v>
      </c>
      <c r="N22" s="68">
        <v>4012</v>
      </c>
      <c r="O22" s="68">
        <v>4056</v>
      </c>
      <c r="P22" s="68">
        <v>7097</v>
      </c>
    </row>
    <row r="23" spans="2:16" s="67" customFormat="1" ht="15" customHeight="1" x14ac:dyDescent="0.3">
      <c r="B23" s="252"/>
      <c r="C23" s="75" t="s">
        <v>234</v>
      </c>
      <c r="D23" s="371">
        <v>18635</v>
      </c>
      <c r="E23" s="68">
        <v>1923</v>
      </c>
      <c r="F23" s="68">
        <v>1457</v>
      </c>
      <c r="G23" s="68">
        <v>1168</v>
      </c>
      <c r="H23" s="68">
        <v>964</v>
      </c>
      <c r="I23" s="68">
        <v>940</v>
      </c>
      <c r="J23" s="68">
        <v>967</v>
      </c>
      <c r="K23" s="68">
        <v>1789</v>
      </c>
      <c r="L23" s="68">
        <v>1607</v>
      </c>
      <c r="M23" s="68">
        <v>1515</v>
      </c>
      <c r="N23" s="68">
        <v>1468</v>
      </c>
      <c r="O23" s="68">
        <v>1551</v>
      </c>
      <c r="P23" s="68">
        <v>3286</v>
      </c>
    </row>
    <row r="24" spans="2:16" s="67" customFormat="1" ht="15" customHeight="1" x14ac:dyDescent="0.3">
      <c r="B24" s="252"/>
      <c r="C24" s="75" t="s">
        <v>235</v>
      </c>
      <c r="D24" s="371">
        <v>110</v>
      </c>
      <c r="E24" s="68">
        <v>6</v>
      </c>
      <c r="F24" s="68">
        <v>9</v>
      </c>
      <c r="G24" s="68">
        <v>1</v>
      </c>
      <c r="H24" s="68">
        <v>1</v>
      </c>
      <c r="I24" s="68">
        <v>3</v>
      </c>
      <c r="J24" s="68">
        <v>64</v>
      </c>
      <c r="K24" s="68">
        <v>12</v>
      </c>
      <c r="L24" s="68">
        <v>4</v>
      </c>
      <c r="M24" s="68">
        <v>2</v>
      </c>
      <c r="N24" s="68">
        <v>4</v>
      </c>
      <c r="O24" s="68">
        <v>2</v>
      </c>
      <c r="P24" s="68">
        <v>2</v>
      </c>
    </row>
    <row r="25" spans="2:16" s="67" customFormat="1" ht="15" customHeight="1" x14ac:dyDescent="0.3">
      <c r="B25" s="252"/>
      <c r="C25" s="75" t="s">
        <v>236</v>
      </c>
      <c r="D25" s="371">
        <v>0</v>
      </c>
      <c r="E25" s="68">
        <v>0</v>
      </c>
      <c r="F25" s="68">
        <v>0</v>
      </c>
      <c r="G25" s="68">
        <v>0</v>
      </c>
      <c r="H25" s="68">
        <v>0</v>
      </c>
      <c r="I25" s="68">
        <v>0</v>
      </c>
      <c r="J25" s="68">
        <v>0</v>
      </c>
      <c r="K25" s="68">
        <v>0</v>
      </c>
      <c r="L25" s="68">
        <v>0</v>
      </c>
      <c r="M25" s="68">
        <v>0</v>
      </c>
      <c r="N25" s="68">
        <v>0</v>
      </c>
      <c r="O25" s="68">
        <v>0</v>
      </c>
      <c r="P25" s="68">
        <v>0</v>
      </c>
    </row>
    <row r="26" spans="2:16" s="67" customFormat="1" ht="15" customHeight="1" x14ac:dyDescent="0.3">
      <c r="B26" s="252"/>
      <c r="C26" s="58" t="s">
        <v>237</v>
      </c>
      <c r="D26" s="66">
        <v>2644</v>
      </c>
      <c r="E26" s="66">
        <v>800</v>
      </c>
      <c r="F26" s="66">
        <v>336</v>
      </c>
      <c r="G26" s="66">
        <v>258</v>
      </c>
      <c r="H26" s="66">
        <v>0</v>
      </c>
      <c r="I26" s="66">
        <v>97</v>
      </c>
      <c r="J26" s="66">
        <v>7</v>
      </c>
      <c r="K26" s="66">
        <v>100</v>
      </c>
      <c r="L26" s="66">
        <v>111</v>
      </c>
      <c r="M26" s="66">
        <v>91</v>
      </c>
      <c r="N26" s="66">
        <v>99</v>
      </c>
      <c r="O26" s="66">
        <v>310</v>
      </c>
      <c r="P26" s="66">
        <v>435</v>
      </c>
    </row>
    <row r="27" spans="2:16" s="67" customFormat="1" ht="15" customHeight="1" x14ac:dyDescent="0.3">
      <c r="B27" s="252"/>
      <c r="C27" s="75" t="s">
        <v>238</v>
      </c>
      <c r="D27" s="371">
        <v>2</v>
      </c>
      <c r="E27" s="68">
        <v>2</v>
      </c>
      <c r="F27" s="68">
        <v>0</v>
      </c>
      <c r="G27" s="68">
        <v>0</v>
      </c>
      <c r="H27" s="68">
        <v>0</v>
      </c>
      <c r="I27" s="68">
        <v>0</v>
      </c>
      <c r="J27" s="68">
        <v>0</v>
      </c>
      <c r="K27" s="68">
        <v>0</v>
      </c>
      <c r="L27" s="68">
        <v>0</v>
      </c>
      <c r="M27" s="68">
        <v>0</v>
      </c>
      <c r="N27" s="68">
        <v>0</v>
      </c>
      <c r="O27" s="68">
        <v>0</v>
      </c>
      <c r="P27" s="68">
        <v>0</v>
      </c>
    </row>
    <row r="28" spans="2:16" s="67" customFormat="1" ht="15" customHeight="1" x14ac:dyDescent="0.3">
      <c r="B28" s="252"/>
      <c r="C28" s="75" t="s">
        <v>239</v>
      </c>
      <c r="D28" s="371">
        <v>0</v>
      </c>
      <c r="E28" s="68">
        <v>0</v>
      </c>
      <c r="F28" s="68">
        <v>0</v>
      </c>
      <c r="G28" s="68">
        <v>0</v>
      </c>
      <c r="H28" s="68">
        <v>0</v>
      </c>
      <c r="I28" s="68">
        <v>0</v>
      </c>
      <c r="J28" s="68">
        <v>0</v>
      </c>
      <c r="K28" s="68">
        <v>0</v>
      </c>
      <c r="L28" s="68">
        <v>0</v>
      </c>
      <c r="M28" s="68">
        <v>0</v>
      </c>
      <c r="N28" s="68">
        <v>0</v>
      </c>
      <c r="O28" s="68">
        <v>0</v>
      </c>
      <c r="P28" s="68">
        <v>0</v>
      </c>
    </row>
    <row r="29" spans="2:16" s="67" customFormat="1" ht="15" customHeight="1" x14ac:dyDescent="0.3">
      <c r="B29" s="252"/>
      <c r="C29" s="75" t="s">
        <v>240</v>
      </c>
      <c r="D29" s="371">
        <v>2642</v>
      </c>
      <c r="E29" s="68">
        <v>798</v>
      </c>
      <c r="F29" s="68">
        <v>336</v>
      </c>
      <c r="G29" s="68">
        <v>258</v>
      </c>
      <c r="H29" s="68">
        <v>0</v>
      </c>
      <c r="I29" s="68">
        <v>97</v>
      </c>
      <c r="J29" s="68">
        <v>7</v>
      </c>
      <c r="K29" s="68">
        <v>100</v>
      </c>
      <c r="L29" s="68">
        <v>111</v>
      </c>
      <c r="M29" s="68">
        <v>91</v>
      </c>
      <c r="N29" s="68">
        <v>99</v>
      </c>
      <c r="O29" s="68">
        <v>310</v>
      </c>
      <c r="P29" s="68">
        <v>435</v>
      </c>
    </row>
    <row r="30" spans="2:16" s="67" customFormat="1" ht="15" customHeight="1" x14ac:dyDescent="0.3">
      <c r="B30" s="252"/>
      <c r="C30" s="58" t="s">
        <v>241</v>
      </c>
      <c r="D30" s="66">
        <v>24842</v>
      </c>
      <c r="E30" s="66">
        <v>14638</v>
      </c>
      <c r="F30" s="66">
        <v>4699</v>
      </c>
      <c r="G30" s="66">
        <v>1211</v>
      </c>
      <c r="H30" s="66">
        <v>928</v>
      </c>
      <c r="I30" s="66">
        <v>478</v>
      </c>
      <c r="J30" s="66">
        <v>0</v>
      </c>
      <c r="K30" s="66">
        <v>0</v>
      </c>
      <c r="L30" s="66">
        <v>0</v>
      </c>
      <c r="M30" s="66">
        <v>0</v>
      </c>
      <c r="N30" s="66">
        <v>12</v>
      </c>
      <c r="O30" s="66">
        <v>16</v>
      </c>
      <c r="P30" s="66">
        <v>2860</v>
      </c>
    </row>
    <row r="31" spans="2:16" s="67" customFormat="1" ht="15" customHeight="1" x14ac:dyDescent="0.3">
      <c r="B31" s="252"/>
      <c r="C31" s="75" t="s">
        <v>242</v>
      </c>
      <c r="D31" s="371">
        <v>88</v>
      </c>
      <c r="E31" s="68">
        <v>41</v>
      </c>
      <c r="F31" s="68">
        <v>4</v>
      </c>
      <c r="G31" s="68">
        <v>0</v>
      </c>
      <c r="H31" s="68">
        <v>0</v>
      </c>
      <c r="I31" s="68">
        <v>0</v>
      </c>
      <c r="J31" s="68">
        <v>0</v>
      </c>
      <c r="K31" s="68">
        <v>0</v>
      </c>
      <c r="L31" s="68">
        <v>0</v>
      </c>
      <c r="M31" s="68">
        <v>0</v>
      </c>
      <c r="N31" s="68">
        <v>12</v>
      </c>
      <c r="O31" s="68">
        <v>0</v>
      </c>
      <c r="P31" s="68">
        <v>31</v>
      </c>
    </row>
    <row r="32" spans="2:16" s="67" customFormat="1" ht="15" customHeight="1" x14ac:dyDescent="0.3">
      <c r="B32" s="252"/>
      <c r="C32" s="75" t="s">
        <v>243</v>
      </c>
      <c r="D32" s="371">
        <v>24754</v>
      </c>
      <c r="E32" s="68">
        <v>14597</v>
      </c>
      <c r="F32" s="68">
        <v>4695</v>
      </c>
      <c r="G32" s="68">
        <v>1211</v>
      </c>
      <c r="H32" s="68">
        <v>928</v>
      </c>
      <c r="I32" s="68">
        <v>478</v>
      </c>
      <c r="J32" s="68">
        <v>0</v>
      </c>
      <c r="K32" s="68">
        <v>0</v>
      </c>
      <c r="L32" s="68">
        <v>0</v>
      </c>
      <c r="M32" s="68">
        <v>0</v>
      </c>
      <c r="N32" s="68">
        <v>0</v>
      </c>
      <c r="O32" s="68">
        <v>16</v>
      </c>
      <c r="P32" s="68">
        <v>2829</v>
      </c>
    </row>
    <row r="33" spans="2:16" s="67" customFormat="1" ht="15" customHeight="1" x14ac:dyDescent="0.3">
      <c r="B33" s="252"/>
      <c r="C33" s="58" t="s">
        <v>244</v>
      </c>
      <c r="D33" s="66">
        <v>530143</v>
      </c>
      <c r="E33" s="66">
        <v>108217</v>
      </c>
      <c r="F33" s="66">
        <v>65228</v>
      </c>
      <c r="G33" s="66">
        <v>40980</v>
      </c>
      <c r="H33" s="66">
        <v>43088</v>
      </c>
      <c r="I33" s="66">
        <v>35272</v>
      </c>
      <c r="J33" s="66">
        <v>16589</v>
      </c>
      <c r="K33" s="66">
        <v>18788</v>
      </c>
      <c r="L33" s="66">
        <v>16123</v>
      </c>
      <c r="M33" s="66">
        <v>24373</v>
      </c>
      <c r="N33" s="66">
        <v>46686</v>
      </c>
      <c r="O33" s="66">
        <v>46374</v>
      </c>
      <c r="P33" s="66">
        <v>68425</v>
      </c>
    </row>
    <row r="34" spans="2:16" s="67" customFormat="1" ht="15" customHeight="1" x14ac:dyDescent="0.3">
      <c r="B34" s="252"/>
      <c r="C34" s="75" t="s">
        <v>245</v>
      </c>
      <c r="D34" s="371">
        <v>19</v>
      </c>
      <c r="E34" s="68">
        <v>1</v>
      </c>
      <c r="F34" s="68">
        <v>4</v>
      </c>
      <c r="G34" s="68">
        <v>0</v>
      </c>
      <c r="H34" s="68">
        <v>1</v>
      </c>
      <c r="I34" s="68">
        <v>1</v>
      </c>
      <c r="J34" s="68">
        <v>2</v>
      </c>
      <c r="K34" s="68">
        <v>0</v>
      </c>
      <c r="L34" s="68">
        <v>1</v>
      </c>
      <c r="M34" s="68">
        <v>4</v>
      </c>
      <c r="N34" s="68">
        <v>1</v>
      </c>
      <c r="O34" s="68">
        <v>4</v>
      </c>
      <c r="P34" s="68">
        <v>0</v>
      </c>
    </row>
    <row r="35" spans="2:16" s="67" customFormat="1" ht="15" customHeight="1" x14ac:dyDescent="0.3">
      <c r="B35" s="252"/>
      <c r="C35" s="75" t="s">
        <v>246</v>
      </c>
      <c r="D35" s="371">
        <v>1625</v>
      </c>
      <c r="E35" s="68">
        <v>323</v>
      </c>
      <c r="F35" s="68">
        <v>223</v>
      </c>
      <c r="G35" s="68">
        <v>68</v>
      </c>
      <c r="H35" s="68">
        <v>0</v>
      </c>
      <c r="I35" s="68">
        <v>4</v>
      </c>
      <c r="J35" s="68">
        <v>0</v>
      </c>
      <c r="K35" s="68">
        <v>7</v>
      </c>
      <c r="L35" s="68">
        <v>62</v>
      </c>
      <c r="M35" s="68">
        <v>95</v>
      </c>
      <c r="N35" s="68">
        <v>373</v>
      </c>
      <c r="O35" s="68">
        <v>82</v>
      </c>
      <c r="P35" s="68">
        <v>388</v>
      </c>
    </row>
    <row r="36" spans="2:16" s="67" customFormat="1" ht="15" customHeight="1" x14ac:dyDescent="0.3">
      <c r="B36" s="252"/>
      <c r="C36" s="75" t="s">
        <v>247</v>
      </c>
      <c r="D36" s="371">
        <v>528499</v>
      </c>
      <c r="E36" s="68">
        <v>107893</v>
      </c>
      <c r="F36" s="68">
        <v>65001</v>
      </c>
      <c r="G36" s="68">
        <v>40912</v>
      </c>
      <c r="H36" s="68">
        <v>43087</v>
      </c>
      <c r="I36" s="68">
        <v>35267</v>
      </c>
      <c r="J36" s="68">
        <v>16587</v>
      </c>
      <c r="K36" s="68">
        <v>18781</v>
      </c>
      <c r="L36" s="68">
        <v>16060</v>
      </c>
      <c r="M36" s="68">
        <v>24274</v>
      </c>
      <c r="N36" s="68">
        <v>46312</v>
      </c>
      <c r="O36" s="68">
        <v>46288</v>
      </c>
      <c r="P36" s="68">
        <v>68037</v>
      </c>
    </row>
    <row r="37" spans="2:16" s="67" customFormat="1" ht="15" customHeight="1" x14ac:dyDescent="0.3">
      <c r="B37" s="252"/>
      <c r="C37" s="58" t="s">
        <v>248</v>
      </c>
      <c r="D37" s="66">
        <v>1730260</v>
      </c>
      <c r="E37" s="66">
        <v>148168</v>
      </c>
      <c r="F37" s="66">
        <v>118621</v>
      </c>
      <c r="G37" s="66">
        <v>135943</v>
      </c>
      <c r="H37" s="66">
        <v>118290</v>
      </c>
      <c r="I37" s="66">
        <v>102877</v>
      </c>
      <c r="J37" s="66">
        <v>114315</v>
      </c>
      <c r="K37" s="66">
        <v>157042</v>
      </c>
      <c r="L37" s="66">
        <v>159037</v>
      </c>
      <c r="M37" s="66">
        <v>136576</v>
      </c>
      <c r="N37" s="66">
        <v>166266</v>
      </c>
      <c r="O37" s="66">
        <v>172048</v>
      </c>
      <c r="P37" s="66">
        <v>201077</v>
      </c>
    </row>
    <row r="38" spans="2:16" s="67" customFormat="1" ht="15" customHeight="1" x14ac:dyDescent="0.3">
      <c r="B38" s="252"/>
      <c r="C38" s="75" t="s">
        <v>249</v>
      </c>
      <c r="D38" s="371">
        <v>1730085</v>
      </c>
      <c r="E38" s="68">
        <v>148131</v>
      </c>
      <c r="F38" s="68">
        <v>118525</v>
      </c>
      <c r="G38" s="68">
        <v>135901</v>
      </c>
      <c r="H38" s="68">
        <v>118290</v>
      </c>
      <c r="I38" s="68">
        <v>102877</v>
      </c>
      <c r="J38" s="68">
        <v>114315</v>
      </c>
      <c r="K38" s="68">
        <v>157042</v>
      </c>
      <c r="L38" s="68">
        <v>159037</v>
      </c>
      <c r="M38" s="68">
        <v>136576</v>
      </c>
      <c r="N38" s="68">
        <v>166266</v>
      </c>
      <c r="O38" s="68">
        <v>172048</v>
      </c>
      <c r="P38" s="68">
        <v>201077</v>
      </c>
    </row>
    <row r="39" spans="2:16" s="67" customFormat="1" ht="15" customHeight="1" x14ac:dyDescent="0.3">
      <c r="B39" s="252"/>
      <c r="C39" s="75" t="s">
        <v>250</v>
      </c>
      <c r="D39" s="371">
        <v>175</v>
      </c>
      <c r="E39" s="68">
        <v>37</v>
      </c>
      <c r="F39" s="68">
        <v>96</v>
      </c>
      <c r="G39" s="68">
        <v>42</v>
      </c>
      <c r="H39" s="68">
        <v>0</v>
      </c>
      <c r="I39" s="68">
        <v>0</v>
      </c>
      <c r="J39" s="68">
        <v>0</v>
      </c>
      <c r="K39" s="68">
        <v>0</v>
      </c>
      <c r="L39" s="68">
        <v>0</v>
      </c>
      <c r="M39" s="68">
        <v>0</v>
      </c>
      <c r="N39" s="68">
        <v>0</v>
      </c>
      <c r="O39" s="68">
        <v>0</v>
      </c>
      <c r="P39" s="68">
        <v>0</v>
      </c>
    </row>
    <row r="40" spans="2:16" s="67" customFormat="1" ht="15" customHeight="1" x14ac:dyDescent="0.3">
      <c r="B40" s="252"/>
      <c r="C40" s="58" t="s">
        <v>251</v>
      </c>
      <c r="D40" s="66">
        <v>17343</v>
      </c>
      <c r="E40" s="66">
        <v>5606</v>
      </c>
      <c r="F40" s="66">
        <v>4611</v>
      </c>
      <c r="G40" s="66">
        <v>2470</v>
      </c>
      <c r="H40" s="66">
        <v>2175</v>
      </c>
      <c r="I40" s="66">
        <v>1082</v>
      </c>
      <c r="J40" s="66">
        <v>326</v>
      </c>
      <c r="K40" s="66">
        <v>0</v>
      </c>
      <c r="L40" s="66">
        <v>0</v>
      </c>
      <c r="M40" s="66">
        <v>0</v>
      </c>
      <c r="N40" s="66">
        <v>0</v>
      </c>
      <c r="O40" s="66">
        <v>0</v>
      </c>
      <c r="P40" s="66">
        <v>1073</v>
      </c>
    </row>
    <row r="41" spans="2:16" s="67" customFormat="1" ht="15" customHeight="1" x14ac:dyDescent="0.3">
      <c r="B41" s="252"/>
      <c r="C41" s="75" t="s">
        <v>252</v>
      </c>
      <c r="D41" s="371">
        <v>16860</v>
      </c>
      <c r="E41" s="68">
        <v>5518</v>
      </c>
      <c r="F41" s="68">
        <v>4344</v>
      </c>
      <c r="G41" s="68">
        <v>2386</v>
      </c>
      <c r="H41" s="68">
        <v>2131</v>
      </c>
      <c r="I41" s="68">
        <v>1082</v>
      </c>
      <c r="J41" s="68">
        <v>326</v>
      </c>
      <c r="K41" s="68">
        <v>0</v>
      </c>
      <c r="L41" s="68">
        <v>0</v>
      </c>
      <c r="M41" s="68">
        <v>0</v>
      </c>
      <c r="N41" s="68">
        <v>0</v>
      </c>
      <c r="O41" s="68">
        <v>0</v>
      </c>
      <c r="P41" s="68">
        <v>1073</v>
      </c>
    </row>
    <row r="42" spans="2:16" s="67" customFormat="1" ht="15" customHeight="1" x14ac:dyDescent="0.3">
      <c r="B42" s="252"/>
      <c r="C42" s="75" t="s">
        <v>253</v>
      </c>
      <c r="D42" s="371">
        <v>483</v>
      </c>
      <c r="E42" s="68">
        <v>88</v>
      </c>
      <c r="F42" s="68">
        <v>267</v>
      </c>
      <c r="G42" s="68">
        <v>84</v>
      </c>
      <c r="H42" s="68">
        <v>44</v>
      </c>
      <c r="I42" s="68">
        <v>0</v>
      </c>
      <c r="J42" s="68">
        <v>0</v>
      </c>
      <c r="K42" s="68">
        <v>0</v>
      </c>
      <c r="L42" s="68">
        <v>0</v>
      </c>
      <c r="M42" s="68">
        <v>0</v>
      </c>
      <c r="N42" s="68">
        <v>0</v>
      </c>
      <c r="O42" s="68">
        <v>0</v>
      </c>
      <c r="P42" s="68">
        <v>0</v>
      </c>
    </row>
    <row r="43" spans="2:16" s="67" customFormat="1" ht="15" customHeight="1" x14ac:dyDescent="0.3">
      <c r="B43" s="252"/>
      <c r="C43" s="58" t="s">
        <v>254</v>
      </c>
      <c r="D43" s="66">
        <v>1643</v>
      </c>
      <c r="E43" s="66">
        <v>423</v>
      </c>
      <c r="F43" s="66">
        <v>720</v>
      </c>
      <c r="G43" s="66">
        <v>340</v>
      </c>
      <c r="H43" s="66">
        <v>92</v>
      </c>
      <c r="I43" s="66">
        <v>0</v>
      </c>
      <c r="J43" s="66">
        <v>0</v>
      </c>
      <c r="K43" s="66">
        <v>0</v>
      </c>
      <c r="L43" s="66">
        <v>0</v>
      </c>
      <c r="M43" s="66">
        <v>0</v>
      </c>
      <c r="N43" s="66">
        <v>0</v>
      </c>
      <c r="O43" s="66">
        <v>68</v>
      </c>
      <c r="P43" s="66">
        <v>0</v>
      </c>
    </row>
    <row r="44" spans="2:16" s="67" customFormat="1" ht="15" customHeight="1" x14ac:dyDescent="0.3">
      <c r="B44" s="252"/>
      <c r="C44" s="75" t="s">
        <v>255</v>
      </c>
      <c r="D44" s="371">
        <v>420</v>
      </c>
      <c r="E44" s="68">
        <v>0</v>
      </c>
      <c r="F44" s="68">
        <v>352</v>
      </c>
      <c r="G44" s="68">
        <v>0</v>
      </c>
      <c r="H44" s="68">
        <v>0</v>
      </c>
      <c r="I44" s="68">
        <v>0</v>
      </c>
      <c r="J44" s="68">
        <v>0</v>
      </c>
      <c r="K44" s="68">
        <v>0</v>
      </c>
      <c r="L44" s="68">
        <v>0</v>
      </c>
      <c r="M44" s="68">
        <v>0</v>
      </c>
      <c r="N44" s="68">
        <v>0</v>
      </c>
      <c r="O44" s="68">
        <v>68</v>
      </c>
      <c r="P44" s="68">
        <v>0</v>
      </c>
    </row>
    <row r="45" spans="2:16" s="67" customFormat="1" ht="15" customHeight="1" x14ac:dyDescent="0.3">
      <c r="B45" s="252"/>
      <c r="C45" s="75" t="s">
        <v>256</v>
      </c>
      <c r="D45" s="371">
        <v>1223</v>
      </c>
      <c r="E45" s="68">
        <v>423</v>
      </c>
      <c r="F45" s="68">
        <v>368</v>
      </c>
      <c r="G45" s="68">
        <v>340</v>
      </c>
      <c r="H45" s="68">
        <v>92</v>
      </c>
      <c r="I45" s="68">
        <v>0</v>
      </c>
      <c r="J45" s="68">
        <v>0</v>
      </c>
      <c r="K45" s="68">
        <v>0</v>
      </c>
      <c r="L45" s="68">
        <v>0</v>
      </c>
      <c r="M45" s="68">
        <v>0</v>
      </c>
      <c r="N45" s="68">
        <v>0</v>
      </c>
      <c r="O45" s="68">
        <v>0</v>
      </c>
      <c r="P45" s="68">
        <v>0</v>
      </c>
    </row>
    <row r="46" spans="2:16" s="67" customFormat="1" ht="15" customHeight="1" x14ac:dyDescent="0.3">
      <c r="B46" s="252"/>
      <c r="C46" s="58" t="s">
        <v>257</v>
      </c>
      <c r="D46" s="66">
        <v>166014</v>
      </c>
      <c r="E46" s="66">
        <v>31787</v>
      </c>
      <c r="F46" s="66">
        <v>24620</v>
      </c>
      <c r="G46" s="66">
        <v>14812</v>
      </c>
      <c r="H46" s="66">
        <v>12124</v>
      </c>
      <c r="I46" s="66">
        <v>10219</v>
      </c>
      <c r="J46" s="66">
        <v>5601</v>
      </c>
      <c r="K46" s="66">
        <v>8561</v>
      </c>
      <c r="L46" s="66">
        <v>6059</v>
      </c>
      <c r="M46" s="66">
        <v>10326</v>
      </c>
      <c r="N46" s="66">
        <v>12372</v>
      </c>
      <c r="O46" s="66">
        <v>11000</v>
      </c>
      <c r="P46" s="66">
        <v>18533</v>
      </c>
    </row>
    <row r="47" spans="2:16" s="67" customFormat="1" ht="15" customHeight="1" x14ac:dyDescent="0.3">
      <c r="B47" s="252"/>
      <c r="C47" s="75" t="s">
        <v>258</v>
      </c>
      <c r="D47" s="371">
        <v>82</v>
      </c>
      <c r="E47" s="68">
        <v>76</v>
      </c>
      <c r="F47" s="68">
        <v>6</v>
      </c>
      <c r="G47" s="68">
        <v>0</v>
      </c>
      <c r="H47" s="68">
        <v>0</v>
      </c>
      <c r="I47" s="68">
        <v>0</v>
      </c>
      <c r="J47" s="68">
        <v>0</v>
      </c>
      <c r="K47" s="68">
        <v>0</v>
      </c>
      <c r="L47" s="68">
        <v>0</v>
      </c>
      <c r="M47" s="68">
        <v>0</v>
      </c>
      <c r="N47" s="68">
        <v>0</v>
      </c>
      <c r="O47" s="68">
        <v>0</v>
      </c>
      <c r="P47" s="68">
        <v>0</v>
      </c>
    </row>
    <row r="48" spans="2:16" s="67" customFormat="1" ht="15" customHeight="1" x14ac:dyDescent="0.3">
      <c r="B48" s="252"/>
      <c r="C48" s="75" t="s">
        <v>259</v>
      </c>
      <c r="D48" s="371">
        <v>58</v>
      </c>
      <c r="E48" s="68">
        <v>1</v>
      </c>
      <c r="F48" s="68">
        <v>8</v>
      </c>
      <c r="G48" s="68">
        <v>0</v>
      </c>
      <c r="H48" s="68">
        <v>0</v>
      </c>
      <c r="I48" s="68">
        <v>0</v>
      </c>
      <c r="J48" s="68">
        <v>1</v>
      </c>
      <c r="K48" s="68">
        <v>0</v>
      </c>
      <c r="L48" s="68">
        <v>0</v>
      </c>
      <c r="M48" s="68">
        <v>0</v>
      </c>
      <c r="N48" s="68">
        <v>0</v>
      </c>
      <c r="O48" s="68">
        <v>0</v>
      </c>
      <c r="P48" s="68">
        <v>48</v>
      </c>
    </row>
    <row r="49" spans="2:16" s="67" customFormat="1" ht="15" customHeight="1" x14ac:dyDescent="0.3">
      <c r="B49" s="252"/>
      <c r="C49" s="75" t="s">
        <v>260</v>
      </c>
      <c r="D49" s="371">
        <v>22477</v>
      </c>
      <c r="E49" s="68">
        <v>4756</v>
      </c>
      <c r="F49" s="68">
        <v>3504</v>
      </c>
      <c r="G49" s="68">
        <v>1921</v>
      </c>
      <c r="H49" s="68">
        <v>2146</v>
      </c>
      <c r="I49" s="68">
        <v>1508</v>
      </c>
      <c r="J49" s="68">
        <v>673</v>
      </c>
      <c r="K49" s="68">
        <v>1163</v>
      </c>
      <c r="L49" s="68">
        <v>896</v>
      </c>
      <c r="M49" s="68">
        <v>1220</v>
      </c>
      <c r="N49" s="68">
        <v>1504</v>
      </c>
      <c r="O49" s="68">
        <v>1342</v>
      </c>
      <c r="P49" s="68">
        <v>1844</v>
      </c>
    </row>
    <row r="50" spans="2:16" s="67" customFormat="1" ht="15" customHeight="1" x14ac:dyDescent="0.3">
      <c r="B50" s="252"/>
      <c r="C50" s="75" t="s">
        <v>261</v>
      </c>
      <c r="D50" s="371">
        <v>69469</v>
      </c>
      <c r="E50" s="68">
        <v>12737</v>
      </c>
      <c r="F50" s="68">
        <v>10229</v>
      </c>
      <c r="G50" s="68">
        <v>5939</v>
      </c>
      <c r="H50" s="68">
        <v>6909</v>
      </c>
      <c r="I50" s="68">
        <v>4231</v>
      </c>
      <c r="J50" s="68">
        <v>2213</v>
      </c>
      <c r="K50" s="68">
        <v>3268</v>
      </c>
      <c r="L50" s="68">
        <v>2191</v>
      </c>
      <c r="M50" s="68">
        <v>4069</v>
      </c>
      <c r="N50" s="68">
        <v>5398</v>
      </c>
      <c r="O50" s="68">
        <v>4211</v>
      </c>
      <c r="P50" s="68">
        <v>8074</v>
      </c>
    </row>
    <row r="51" spans="2:16" s="67" customFormat="1" ht="15" customHeight="1" x14ac:dyDescent="0.3">
      <c r="B51" s="252"/>
      <c r="C51" s="75" t="s">
        <v>262</v>
      </c>
      <c r="D51" s="371">
        <v>73928</v>
      </c>
      <c r="E51" s="68">
        <v>14217</v>
      </c>
      <c r="F51" s="68">
        <v>10873</v>
      </c>
      <c r="G51" s="68">
        <v>6952</v>
      </c>
      <c r="H51" s="68">
        <v>3069</v>
      </c>
      <c r="I51" s="68">
        <v>4480</v>
      </c>
      <c r="J51" s="68">
        <v>2714</v>
      </c>
      <c r="K51" s="68">
        <v>4130</v>
      </c>
      <c r="L51" s="68">
        <v>2972</v>
      </c>
      <c r="M51" s="68">
        <v>5037</v>
      </c>
      <c r="N51" s="68">
        <v>5470</v>
      </c>
      <c r="O51" s="68">
        <v>5447</v>
      </c>
      <c r="P51" s="68">
        <v>8567</v>
      </c>
    </row>
    <row r="52" spans="2:16" s="67" customFormat="1" ht="15" customHeight="1" x14ac:dyDescent="0.3">
      <c r="B52" s="252"/>
      <c r="C52" s="58" t="s">
        <v>263</v>
      </c>
      <c r="D52" s="66">
        <v>8251</v>
      </c>
      <c r="E52" s="66">
        <v>1699</v>
      </c>
      <c r="F52" s="66">
        <v>1750</v>
      </c>
      <c r="G52" s="66">
        <v>931</v>
      </c>
      <c r="H52" s="66">
        <v>626</v>
      </c>
      <c r="I52" s="66">
        <v>532</v>
      </c>
      <c r="J52" s="66">
        <v>198</v>
      </c>
      <c r="K52" s="66">
        <v>278</v>
      </c>
      <c r="L52" s="66">
        <v>218</v>
      </c>
      <c r="M52" s="66">
        <v>374</v>
      </c>
      <c r="N52" s="66">
        <v>401</v>
      </c>
      <c r="O52" s="66">
        <v>438</v>
      </c>
      <c r="P52" s="66">
        <v>806</v>
      </c>
    </row>
    <row r="53" spans="2:16" s="67" customFormat="1" ht="15" customHeight="1" x14ac:dyDescent="0.3">
      <c r="B53" s="252"/>
      <c r="C53" s="75" t="s">
        <v>1029</v>
      </c>
      <c r="D53" s="371">
        <v>6</v>
      </c>
      <c r="E53" s="68">
        <v>0</v>
      </c>
      <c r="F53" s="68">
        <v>3</v>
      </c>
      <c r="G53" s="68">
        <v>0</v>
      </c>
      <c r="H53" s="68">
        <v>0</v>
      </c>
      <c r="I53" s="68">
        <v>0</v>
      </c>
      <c r="J53" s="68">
        <v>0</v>
      </c>
      <c r="K53" s="68">
        <v>0</v>
      </c>
      <c r="L53" s="68">
        <v>0</v>
      </c>
      <c r="M53" s="68">
        <v>0</v>
      </c>
      <c r="N53" s="68">
        <v>0</v>
      </c>
      <c r="O53" s="68">
        <v>3</v>
      </c>
      <c r="P53" s="68">
        <v>0</v>
      </c>
    </row>
    <row r="54" spans="2:16" s="67" customFormat="1" ht="15" customHeight="1" x14ac:dyDescent="0.3">
      <c r="B54" s="252"/>
      <c r="C54" s="75" t="s">
        <v>264</v>
      </c>
      <c r="D54" s="371">
        <v>556</v>
      </c>
      <c r="E54" s="68">
        <v>126</v>
      </c>
      <c r="F54" s="68">
        <v>303</v>
      </c>
      <c r="G54" s="68">
        <v>127</v>
      </c>
      <c r="H54" s="68">
        <v>0</v>
      </c>
      <c r="I54" s="68">
        <v>0</v>
      </c>
      <c r="J54" s="68">
        <v>0</v>
      </c>
      <c r="K54" s="68">
        <v>0</v>
      </c>
      <c r="L54" s="68">
        <v>0</v>
      </c>
      <c r="M54" s="68">
        <v>0</v>
      </c>
      <c r="N54" s="68">
        <v>0</v>
      </c>
      <c r="O54" s="68">
        <v>0</v>
      </c>
      <c r="P54" s="68">
        <v>0</v>
      </c>
    </row>
    <row r="55" spans="2:16" s="67" customFormat="1" ht="15" customHeight="1" x14ac:dyDescent="0.3">
      <c r="B55" s="252"/>
      <c r="C55" s="75" t="s">
        <v>265</v>
      </c>
      <c r="D55" s="371">
        <v>7689</v>
      </c>
      <c r="E55" s="68">
        <v>1573</v>
      </c>
      <c r="F55" s="68">
        <v>1444</v>
      </c>
      <c r="G55" s="68">
        <v>804</v>
      </c>
      <c r="H55" s="68">
        <v>626</v>
      </c>
      <c r="I55" s="68">
        <v>532</v>
      </c>
      <c r="J55" s="68">
        <v>198</v>
      </c>
      <c r="K55" s="68">
        <v>278</v>
      </c>
      <c r="L55" s="68">
        <v>218</v>
      </c>
      <c r="M55" s="68">
        <v>374</v>
      </c>
      <c r="N55" s="68">
        <v>401</v>
      </c>
      <c r="O55" s="68">
        <v>435</v>
      </c>
      <c r="P55" s="68">
        <v>806</v>
      </c>
    </row>
    <row r="56" spans="2:16" s="67" customFormat="1" ht="15" customHeight="1" x14ac:dyDescent="0.3">
      <c r="B56" s="252"/>
      <c r="C56" s="58" t="s">
        <v>266</v>
      </c>
      <c r="D56" s="66">
        <v>228211</v>
      </c>
      <c r="E56" s="66">
        <v>39914</v>
      </c>
      <c r="F56" s="66">
        <v>31885</v>
      </c>
      <c r="G56" s="66">
        <v>22458</v>
      </c>
      <c r="H56" s="66">
        <v>19215</v>
      </c>
      <c r="I56" s="66">
        <v>14065</v>
      </c>
      <c r="J56" s="66">
        <v>9920</v>
      </c>
      <c r="K56" s="66">
        <v>12129</v>
      </c>
      <c r="L56" s="66">
        <v>10085</v>
      </c>
      <c r="M56" s="66">
        <v>11320</v>
      </c>
      <c r="N56" s="66">
        <v>17331</v>
      </c>
      <c r="O56" s="66">
        <v>16394</v>
      </c>
      <c r="P56" s="66">
        <v>23495</v>
      </c>
    </row>
    <row r="57" spans="2:16" s="67" customFormat="1" ht="15" customHeight="1" x14ac:dyDescent="0.3">
      <c r="B57" s="252"/>
      <c r="C57" s="75" t="s">
        <v>267</v>
      </c>
      <c r="D57" s="371">
        <v>5</v>
      </c>
      <c r="E57" s="68">
        <v>0</v>
      </c>
      <c r="F57" s="68">
        <v>5</v>
      </c>
      <c r="G57" s="68">
        <v>0</v>
      </c>
      <c r="H57" s="68">
        <v>0</v>
      </c>
      <c r="I57" s="68">
        <v>0</v>
      </c>
      <c r="J57" s="68">
        <v>0</v>
      </c>
      <c r="K57" s="68">
        <v>0</v>
      </c>
      <c r="L57" s="68">
        <v>0</v>
      </c>
      <c r="M57" s="68">
        <v>0</v>
      </c>
      <c r="N57" s="68">
        <v>0</v>
      </c>
      <c r="O57" s="68">
        <v>0</v>
      </c>
      <c r="P57" s="68">
        <v>0</v>
      </c>
    </row>
    <row r="58" spans="2:16" s="67" customFormat="1" ht="15" customHeight="1" x14ac:dyDescent="0.3">
      <c r="B58" s="252"/>
      <c r="C58" s="75" t="s">
        <v>268</v>
      </c>
      <c r="D58" s="371">
        <v>158531</v>
      </c>
      <c r="E58" s="68">
        <v>27070</v>
      </c>
      <c r="F58" s="68">
        <v>22047</v>
      </c>
      <c r="G58" s="68">
        <v>15275</v>
      </c>
      <c r="H58" s="68">
        <v>13588</v>
      </c>
      <c r="I58" s="68">
        <v>10165</v>
      </c>
      <c r="J58" s="68">
        <v>6302</v>
      </c>
      <c r="K58" s="68">
        <v>8170</v>
      </c>
      <c r="L58" s="68">
        <v>7034</v>
      </c>
      <c r="M58" s="68">
        <v>8111</v>
      </c>
      <c r="N58" s="68">
        <v>12254</v>
      </c>
      <c r="O58" s="68">
        <v>11411</v>
      </c>
      <c r="P58" s="68">
        <v>17104</v>
      </c>
    </row>
    <row r="59" spans="2:16" s="67" customFormat="1" ht="15" customHeight="1" x14ac:dyDescent="0.3">
      <c r="B59" s="252"/>
      <c r="C59" s="75" t="s">
        <v>269</v>
      </c>
      <c r="D59" s="371">
        <v>57101</v>
      </c>
      <c r="E59" s="68">
        <v>10208</v>
      </c>
      <c r="F59" s="68">
        <v>7395</v>
      </c>
      <c r="G59" s="68">
        <v>5515</v>
      </c>
      <c r="H59" s="68">
        <v>4511</v>
      </c>
      <c r="I59" s="68">
        <v>3172</v>
      </c>
      <c r="J59" s="68">
        <v>3073</v>
      </c>
      <c r="K59" s="68">
        <v>3747</v>
      </c>
      <c r="L59" s="68">
        <v>2726</v>
      </c>
      <c r="M59" s="68">
        <v>2587</v>
      </c>
      <c r="N59" s="68">
        <v>4436</v>
      </c>
      <c r="O59" s="68">
        <v>4316</v>
      </c>
      <c r="P59" s="68">
        <v>5415</v>
      </c>
    </row>
    <row r="60" spans="2:16" s="67" customFormat="1" ht="15" customHeight="1" x14ac:dyDescent="0.3">
      <c r="B60" s="252"/>
      <c r="C60" s="75" t="s">
        <v>270</v>
      </c>
      <c r="D60" s="371">
        <v>3899</v>
      </c>
      <c r="E60" s="68">
        <v>1186</v>
      </c>
      <c r="F60" s="68">
        <v>1118</v>
      </c>
      <c r="G60" s="68">
        <v>861</v>
      </c>
      <c r="H60" s="68">
        <v>386</v>
      </c>
      <c r="I60" s="68">
        <v>156</v>
      </c>
      <c r="J60" s="68">
        <v>82</v>
      </c>
      <c r="K60" s="68">
        <v>54</v>
      </c>
      <c r="L60" s="68">
        <v>10</v>
      </c>
      <c r="M60" s="68">
        <v>0</v>
      </c>
      <c r="N60" s="68">
        <v>0</v>
      </c>
      <c r="O60" s="68">
        <v>30</v>
      </c>
      <c r="P60" s="68">
        <v>16</v>
      </c>
    </row>
    <row r="61" spans="2:16" s="67" customFormat="1" ht="15" customHeight="1" x14ac:dyDescent="0.3">
      <c r="B61" s="252"/>
      <c r="C61" s="75" t="s">
        <v>271</v>
      </c>
      <c r="D61" s="371">
        <v>8665</v>
      </c>
      <c r="E61" s="68">
        <v>1450</v>
      </c>
      <c r="F61" s="68">
        <v>1320</v>
      </c>
      <c r="G61" s="68">
        <v>807</v>
      </c>
      <c r="H61" s="68">
        <v>730</v>
      </c>
      <c r="I61" s="68">
        <v>562</v>
      </c>
      <c r="J61" s="68">
        <v>463</v>
      </c>
      <c r="K61" s="68">
        <v>158</v>
      </c>
      <c r="L61" s="68">
        <v>315</v>
      </c>
      <c r="M61" s="68">
        <v>622</v>
      </c>
      <c r="N61" s="68">
        <v>641</v>
      </c>
      <c r="O61" s="68">
        <v>637</v>
      </c>
      <c r="P61" s="68">
        <v>960</v>
      </c>
    </row>
    <row r="62" spans="2:16" s="67" customFormat="1" ht="15" customHeight="1" x14ac:dyDescent="0.3">
      <c r="B62" s="252"/>
      <c r="C62" s="75" t="s">
        <v>272</v>
      </c>
      <c r="D62" s="371">
        <v>0</v>
      </c>
      <c r="E62" s="68">
        <v>0</v>
      </c>
      <c r="F62" s="68">
        <v>0</v>
      </c>
      <c r="G62" s="68">
        <v>0</v>
      </c>
      <c r="H62" s="68">
        <v>0</v>
      </c>
      <c r="I62" s="68">
        <v>0</v>
      </c>
      <c r="J62" s="68">
        <v>0</v>
      </c>
      <c r="K62" s="68">
        <v>0</v>
      </c>
      <c r="L62" s="68">
        <v>0</v>
      </c>
      <c r="M62" s="68">
        <v>0</v>
      </c>
      <c r="N62" s="68">
        <v>0</v>
      </c>
      <c r="O62" s="68">
        <v>0</v>
      </c>
      <c r="P62" s="68">
        <v>0</v>
      </c>
    </row>
    <row r="63" spans="2:16" s="67" customFormat="1" ht="15" customHeight="1" x14ac:dyDescent="0.3">
      <c r="B63" s="252"/>
      <c r="C63" s="75" t="s">
        <v>273</v>
      </c>
      <c r="D63" s="371">
        <v>10</v>
      </c>
      <c r="E63" s="68">
        <v>0</v>
      </c>
      <c r="F63" s="68">
        <v>0</v>
      </c>
      <c r="G63" s="68">
        <v>0</v>
      </c>
      <c r="H63" s="68">
        <v>0</v>
      </c>
      <c r="I63" s="68">
        <v>10</v>
      </c>
      <c r="J63" s="68">
        <v>0</v>
      </c>
      <c r="K63" s="68">
        <v>0</v>
      </c>
      <c r="L63" s="68">
        <v>0</v>
      </c>
      <c r="M63" s="68">
        <v>0</v>
      </c>
      <c r="N63" s="68">
        <v>0</v>
      </c>
      <c r="O63" s="68">
        <v>0</v>
      </c>
      <c r="P63" s="68">
        <v>0</v>
      </c>
    </row>
    <row r="64" spans="2:16" s="67" customFormat="1" ht="15" customHeight="1" x14ac:dyDescent="0.3">
      <c r="B64" s="252"/>
      <c r="C64" s="75" t="s">
        <v>274</v>
      </c>
      <c r="D64" s="371">
        <v>0</v>
      </c>
      <c r="E64" s="68">
        <v>0</v>
      </c>
      <c r="F64" s="68">
        <v>0</v>
      </c>
      <c r="G64" s="68">
        <v>0</v>
      </c>
      <c r="H64" s="68">
        <v>0</v>
      </c>
      <c r="I64" s="68">
        <v>0</v>
      </c>
      <c r="J64" s="68">
        <v>0</v>
      </c>
      <c r="K64" s="68">
        <v>0</v>
      </c>
      <c r="L64" s="68">
        <v>0</v>
      </c>
      <c r="M64" s="68">
        <v>0</v>
      </c>
      <c r="N64" s="68">
        <v>0</v>
      </c>
      <c r="O64" s="68">
        <v>0</v>
      </c>
      <c r="P64" s="68">
        <v>0</v>
      </c>
    </row>
    <row r="65" spans="2:16" s="67" customFormat="1" ht="15" customHeight="1" x14ac:dyDescent="0.3">
      <c r="B65" s="252"/>
      <c r="C65" s="58" t="s">
        <v>275</v>
      </c>
      <c r="D65" s="66">
        <v>72213</v>
      </c>
      <c r="E65" s="66">
        <v>13179</v>
      </c>
      <c r="F65" s="66">
        <v>9988</v>
      </c>
      <c r="G65" s="66">
        <v>6842</v>
      </c>
      <c r="H65" s="66">
        <v>6038</v>
      </c>
      <c r="I65" s="66">
        <v>3553</v>
      </c>
      <c r="J65" s="66">
        <v>3312</v>
      </c>
      <c r="K65" s="66">
        <v>3163</v>
      </c>
      <c r="L65" s="66">
        <v>3053</v>
      </c>
      <c r="M65" s="66">
        <v>4622</v>
      </c>
      <c r="N65" s="66">
        <v>5648</v>
      </c>
      <c r="O65" s="66">
        <v>5406</v>
      </c>
      <c r="P65" s="66">
        <v>7409</v>
      </c>
    </row>
    <row r="66" spans="2:16" s="67" customFormat="1" ht="15" customHeight="1" x14ac:dyDescent="0.3">
      <c r="B66" s="252"/>
      <c r="C66" s="75" t="s">
        <v>276</v>
      </c>
      <c r="D66" s="371">
        <v>20</v>
      </c>
      <c r="E66" s="68">
        <v>4</v>
      </c>
      <c r="F66" s="68">
        <v>0</v>
      </c>
      <c r="G66" s="68">
        <v>10</v>
      </c>
      <c r="H66" s="68">
        <v>0</v>
      </c>
      <c r="I66" s="68">
        <v>0</v>
      </c>
      <c r="J66" s="68">
        <v>0</v>
      </c>
      <c r="K66" s="68">
        <v>0</v>
      </c>
      <c r="L66" s="68">
        <v>0</v>
      </c>
      <c r="M66" s="68">
        <v>0</v>
      </c>
      <c r="N66" s="68">
        <v>0</v>
      </c>
      <c r="O66" s="68">
        <v>6</v>
      </c>
      <c r="P66" s="68">
        <v>0</v>
      </c>
    </row>
    <row r="67" spans="2:16" s="67" customFormat="1" ht="15" customHeight="1" x14ac:dyDescent="0.3">
      <c r="B67" s="252"/>
      <c r="C67" s="75" t="s">
        <v>277</v>
      </c>
      <c r="D67" s="371">
        <v>4391</v>
      </c>
      <c r="E67" s="68">
        <v>0</v>
      </c>
      <c r="F67" s="68">
        <v>0</v>
      </c>
      <c r="G67" s="68">
        <v>0</v>
      </c>
      <c r="H67" s="68">
        <v>0</v>
      </c>
      <c r="I67" s="68">
        <v>0</v>
      </c>
      <c r="J67" s="68">
        <v>169</v>
      </c>
      <c r="K67" s="68">
        <v>231</v>
      </c>
      <c r="L67" s="68">
        <v>289</v>
      </c>
      <c r="M67" s="68">
        <v>806</v>
      </c>
      <c r="N67" s="68">
        <v>898</v>
      </c>
      <c r="O67" s="68">
        <v>756</v>
      </c>
      <c r="P67" s="68">
        <v>1242</v>
      </c>
    </row>
    <row r="68" spans="2:16" s="67" customFormat="1" ht="15" customHeight="1" x14ac:dyDescent="0.3">
      <c r="B68" s="252"/>
      <c r="C68" s="75" t="s">
        <v>278</v>
      </c>
      <c r="D68" s="371">
        <v>11867</v>
      </c>
      <c r="E68" s="68">
        <v>2326</v>
      </c>
      <c r="F68" s="68">
        <v>2336</v>
      </c>
      <c r="G68" s="68">
        <v>1024</v>
      </c>
      <c r="H68" s="68">
        <v>1299</v>
      </c>
      <c r="I68" s="68">
        <v>709</v>
      </c>
      <c r="J68" s="68">
        <v>435</v>
      </c>
      <c r="K68" s="68">
        <v>347</v>
      </c>
      <c r="L68" s="68">
        <v>272</v>
      </c>
      <c r="M68" s="68">
        <v>608</v>
      </c>
      <c r="N68" s="68">
        <v>698</v>
      </c>
      <c r="O68" s="68">
        <v>774</v>
      </c>
      <c r="P68" s="68">
        <v>1039</v>
      </c>
    </row>
    <row r="69" spans="2:16" s="67" customFormat="1" ht="15" customHeight="1" x14ac:dyDescent="0.3">
      <c r="B69" s="252"/>
      <c r="C69" s="75" t="s">
        <v>279</v>
      </c>
      <c r="D69" s="371">
        <v>0</v>
      </c>
      <c r="E69" s="68">
        <v>0</v>
      </c>
      <c r="F69" s="68">
        <v>0</v>
      </c>
      <c r="G69" s="68">
        <v>0</v>
      </c>
      <c r="H69" s="68">
        <v>0</v>
      </c>
      <c r="I69" s="68">
        <v>0</v>
      </c>
      <c r="J69" s="68">
        <v>0</v>
      </c>
      <c r="K69" s="68">
        <v>0</v>
      </c>
      <c r="L69" s="68">
        <v>0</v>
      </c>
      <c r="M69" s="68">
        <v>0</v>
      </c>
      <c r="N69" s="68">
        <v>0</v>
      </c>
      <c r="O69" s="68">
        <v>0</v>
      </c>
      <c r="P69" s="68">
        <v>0</v>
      </c>
    </row>
    <row r="70" spans="2:16" s="67" customFormat="1" ht="15" customHeight="1" x14ac:dyDescent="0.3">
      <c r="B70" s="252"/>
      <c r="C70" s="75" t="s">
        <v>280</v>
      </c>
      <c r="D70" s="371">
        <v>2</v>
      </c>
      <c r="E70" s="68">
        <v>0</v>
      </c>
      <c r="F70" s="68">
        <v>0</v>
      </c>
      <c r="G70" s="68">
        <v>0</v>
      </c>
      <c r="H70" s="68">
        <v>0</v>
      </c>
      <c r="I70" s="68">
        <v>0</v>
      </c>
      <c r="J70" s="68">
        <v>2</v>
      </c>
      <c r="K70" s="68">
        <v>0</v>
      </c>
      <c r="L70" s="68">
        <v>0</v>
      </c>
      <c r="M70" s="68">
        <v>0</v>
      </c>
      <c r="N70" s="68">
        <v>0</v>
      </c>
      <c r="O70" s="68">
        <v>0</v>
      </c>
      <c r="P70" s="68">
        <v>0</v>
      </c>
    </row>
    <row r="71" spans="2:16" s="67" customFormat="1" ht="15" customHeight="1" x14ac:dyDescent="0.3">
      <c r="B71" s="252"/>
      <c r="C71" s="75" t="s">
        <v>281</v>
      </c>
      <c r="D71" s="371">
        <v>55933</v>
      </c>
      <c r="E71" s="68">
        <v>10849</v>
      </c>
      <c r="F71" s="68">
        <v>7652</v>
      </c>
      <c r="G71" s="68">
        <v>5808</v>
      </c>
      <c r="H71" s="68">
        <v>4739</v>
      </c>
      <c r="I71" s="68">
        <v>2844</v>
      </c>
      <c r="J71" s="68">
        <v>2706</v>
      </c>
      <c r="K71" s="68">
        <v>2585</v>
      </c>
      <c r="L71" s="68">
        <v>2492</v>
      </c>
      <c r="M71" s="68">
        <v>3208</v>
      </c>
      <c r="N71" s="68">
        <v>4052</v>
      </c>
      <c r="O71" s="68">
        <v>3870</v>
      </c>
      <c r="P71" s="68">
        <v>5128</v>
      </c>
    </row>
    <row r="72" spans="2:16" s="67" customFormat="1" ht="15" customHeight="1" x14ac:dyDescent="0.3">
      <c r="B72" s="252"/>
      <c r="C72" s="75" t="s">
        <v>282</v>
      </c>
      <c r="D72" s="371">
        <v>0</v>
      </c>
      <c r="E72" s="68">
        <v>0</v>
      </c>
      <c r="F72" s="68">
        <v>0</v>
      </c>
      <c r="G72" s="68">
        <v>0</v>
      </c>
      <c r="H72" s="68">
        <v>0</v>
      </c>
      <c r="I72" s="68">
        <v>0</v>
      </c>
      <c r="J72" s="68">
        <v>0</v>
      </c>
      <c r="K72" s="68">
        <v>0</v>
      </c>
      <c r="L72" s="68">
        <v>0</v>
      </c>
      <c r="M72" s="68">
        <v>0</v>
      </c>
      <c r="N72" s="68">
        <v>0</v>
      </c>
      <c r="O72" s="68">
        <v>0</v>
      </c>
      <c r="P72" s="68">
        <v>0</v>
      </c>
    </row>
    <row r="73" spans="2:16" s="67" customFormat="1" ht="15" customHeight="1" x14ac:dyDescent="0.3">
      <c r="B73" s="252"/>
      <c r="C73" s="75" t="s">
        <v>283</v>
      </c>
      <c r="D73" s="371">
        <v>0</v>
      </c>
      <c r="E73" s="68">
        <v>0</v>
      </c>
      <c r="F73" s="68">
        <v>0</v>
      </c>
      <c r="G73" s="68">
        <v>0</v>
      </c>
      <c r="H73" s="68">
        <v>0</v>
      </c>
      <c r="I73" s="68">
        <v>0</v>
      </c>
      <c r="J73" s="68">
        <v>0</v>
      </c>
      <c r="K73" s="68">
        <v>0</v>
      </c>
      <c r="L73" s="68">
        <v>0</v>
      </c>
      <c r="M73" s="68">
        <v>0</v>
      </c>
      <c r="N73" s="68">
        <v>0</v>
      </c>
      <c r="O73" s="68">
        <v>0</v>
      </c>
      <c r="P73" s="68">
        <v>0</v>
      </c>
    </row>
    <row r="74" spans="2:16" s="67" customFormat="1" ht="15" customHeight="1" x14ac:dyDescent="0.3">
      <c r="B74" s="252"/>
      <c r="C74" s="75" t="s">
        <v>284</v>
      </c>
      <c r="D74" s="371">
        <v>0</v>
      </c>
      <c r="E74" s="68">
        <v>0</v>
      </c>
      <c r="F74" s="68">
        <v>0</v>
      </c>
      <c r="G74" s="68">
        <v>0</v>
      </c>
      <c r="H74" s="68">
        <v>0</v>
      </c>
      <c r="I74" s="68">
        <v>0</v>
      </c>
      <c r="J74" s="68">
        <v>0</v>
      </c>
      <c r="K74" s="68">
        <v>0</v>
      </c>
      <c r="L74" s="68">
        <v>0</v>
      </c>
      <c r="M74" s="68">
        <v>0</v>
      </c>
      <c r="N74" s="68">
        <v>0</v>
      </c>
      <c r="O74" s="68">
        <v>0</v>
      </c>
      <c r="P74" s="68">
        <v>0</v>
      </c>
    </row>
    <row r="75" spans="2:16" s="67" customFormat="1" ht="15" customHeight="1" x14ac:dyDescent="0.3">
      <c r="B75" s="252"/>
      <c r="C75" s="75" t="s">
        <v>285</v>
      </c>
      <c r="D75" s="371">
        <v>0</v>
      </c>
      <c r="E75" s="68">
        <v>0</v>
      </c>
      <c r="F75" s="68">
        <v>0</v>
      </c>
      <c r="G75" s="68">
        <v>0</v>
      </c>
      <c r="H75" s="68">
        <v>0</v>
      </c>
      <c r="I75" s="68">
        <v>0</v>
      </c>
      <c r="J75" s="68">
        <v>0</v>
      </c>
      <c r="K75" s="68">
        <v>0</v>
      </c>
      <c r="L75" s="68">
        <v>0</v>
      </c>
      <c r="M75" s="68">
        <v>0</v>
      </c>
      <c r="N75" s="68">
        <v>0</v>
      </c>
      <c r="O75" s="68">
        <v>0</v>
      </c>
      <c r="P75" s="68">
        <v>0</v>
      </c>
    </row>
    <row r="76" spans="2:16" s="67" customFormat="1" ht="15" customHeight="1" x14ac:dyDescent="0.3">
      <c r="B76" s="252"/>
      <c r="C76" s="58" t="s">
        <v>286</v>
      </c>
      <c r="D76" s="66">
        <v>327843</v>
      </c>
      <c r="E76" s="66">
        <v>56100</v>
      </c>
      <c r="F76" s="66">
        <v>45172</v>
      </c>
      <c r="G76" s="66">
        <v>34218</v>
      </c>
      <c r="H76" s="66">
        <v>24230</v>
      </c>
      <c r="I76" s="66">
        <v>14713</v>
      </c>
      <c r="J76" s="66">
        <v>10388</v>
      </c>
      <c r="K76" s="66">
        <v>11996</v>
      </c>
      <c r="L76" s="66">
        <v>11216</v>
      </c>
      <c r="M76" s="66">
        <v>15870</v>
      </c>
      <c r="N76" s="66">
        <v>24362</v>
      </c>
      <c r="O76" s="66">
        <v>38414</v>
      </c>
      <c r="P76" s="66">
        <v>41164</v>
      </c>
    </row>
    <row r="77" spans="2:16" s="67" customFormat="1" ht="15" customHeight="1" x14ac:dyDescent="0.3">
      <c r="B77" s="252"/>
      <c r="C77" s="75" t="s">
        <v>287</v>
      </c>
      <c r="D77" s="371">
        <v>5759</v>
      </c>
      <c r="E77" s="68">
        <v>1074</v>
      </c>
      <c r="F77" s="68">
        <v>872</v>
      </c>
      <c r="G77" s="68">
        <v>686</v>
      </c>
      <c r="H77" s="68">
        <v>391</v>
      </c>
      <c r="I77" s="68">
        <v>231</v>
      </c>
      <c r="J77" s="68">
        <v>134</v>
      </c>
      <c r="K77" s="68">
        <v>140</v>
      </c>
      <c r="L77" s="68">
        <v>266</v>
      </c>
      <c r="M77" s="68">
        <v>247</v>
      </c>
      <c r="N77" s="68">
        <v>305</v>
      </c>
      <c r="O77" s="68">
        <v>464</v>
      </c>
      <c r="P77" s="68">
        <v>949</v>
      </c>
    </row>
    <row r="78" spans="2:16" s="67" customFormat="1" ht="15" customHeight="1" x14ac:dyDescent="0.3">
      <c r="B78" s="252"/>
      <c r="C78" s="75" t="s">
        <v>288</v>
      </c>
      <c r="D78" s="371">
        <v>92182</v>
      </c>
      <c r="E78" s="68">
        <v>12761</v>
      </c>
      <c r="F78" s="68">
        <v>7947</v>
      </c>
      <c r="G78" s="68">
        <v>6792</v>
      </c>
      <c r="H78" s="68">
        <v>6705</v>
      </c>
      <c r="I78" s="68">
        <v>5706</v>
      </c>
      <c r="J78" s="68">
        <v>4220</v>
      </c>
      <c r="K78" s="68">
        <v>4871</v>
      </c>
      <c r="L78" s="68">
        <v>5067</v>
      </c>
      <c r="M78" s="68">
        <v>5554</v>
      </c>
      <c r="N78" s="68">
        <v>8202</v>
      </c>
      <c r="O78" s="68">
        <v>11460</v>
      </c>
      <c r="P78" s="68">
        <v>12897</v>
      </c>
    </row>
    <row r="79" spans="2:16" s="67" customFormat="1" ht="15" customHeight="1" x14ac:dyDescent="0.3">
      <c r="B79" s="252"/>
      <c r="C79" s="75" t="s">
        <v>289</v>
      </c>
      <c r="D79" s="371">
        <v>91042</v>
      </c>
      <c r="E79" s="68">
        <v>18731</v>
      </c>
      <c r="F79" s="68">
        <v>16201</v>
      </c>
      <c r="G79" s="68">
        <v>9028</v>
      </c>
      <c r="H79" s="68">
        <v>6425</v>
      </c>
      <c r="I79" s="68">
        <v>3944</v>
      </c>
      <c r="J79" s="68">
        <v>2583</v>
      </c>
      <c r="K79" s="68">
        <v>3291</v>
      </c>
      <c r="L79" s="68">
        <v>2764</v>
      </c>
      <c r="M79" s="68">
        <v>4542</v>
      </c>
      <c r="N79" s="68">
        <v>6340</v>
      </c>
      <c r="O79" s="68">
        <v>8499</v>
      </c>
      <c r="P79" s="68">
        <v>8694</v>
      </c>
    </row>
    <row r="80" spans="2:16" s="67" customFormat="1" ht="15" customHeight="1" x14ac:dyDescent="0.3">
      <c r="B80" s="252"/>
      <c r="C80" s="75" t="s">
        <v>290</v>
      </c>
      <c r="D80" s="371">
        <v>17255</v>
      </c>
      <c r="E80" s="68">
        <v>0</v>
      </c>
      <c r="F80" s="68">
        <v>3537</v>
      </c>
      <c r="G80" s="68">
        <v>2641</v>
      </c>
      <c r="H80" s="68">
        <v>2476</v>
      </c>
      <c r="I80" s="68">
        <v>1879</v>
      </c>
      <c r="J80" s="68">
        <v>1827</v>
      </c>
      <c r="K80" s="68">
        <v>1778</v>
      </c>
      <c r="L80" s="68">
        <v>1492</v>
      </c>
      <c r="M80" s="68">
        <v>1623</v>
      </c>
      <c r="N80" s="68">
        <v>0</v>
      </c>
      <c r="O80" s="68">
        <v>2</v>
      </c>
      <c r="P80" s="68">
        <v>0</v>
      </c>
    </row>
    <row r="81" spans="2:16" s="67" customFormat="1" ht="15" customHeight="1" x14ac:dyDescent="0.3">
      <c r="B81" s="252"/>
      <c r="C81" s="75" t="s">
        <v>291</v>
      </c>
      <c r="D81" s="371">
        <v>0</v>
      </c>
      <c r="E81" s="68">
        <v>0</v>
      </c>
      <c r="F81" s="68">
        <v>0</v>
      </c>
      <c r="G81" s="68">
        <v>0</v>
      </c>
      <c r="H81" s="68">
        <v>0</v>
      </c>
      <c r="I81" s="68">
        <v>0</v>
      </c>
      <c r="J81" s="68">
        <v>0</v>
      </c>
      <c r="K81" s="68">
        <v>0</v>
      </c>
      <c r="L81" s="68">
        <v>0</v>
      </c>
      <c r="M81" s="68">
        <v>0</v>
      </c>
      <c r="N81" s="68">
        <v>0</v>
      </c>
      <c r="O81" s="68">
        <v>0</v>
      </c>
      <c r="P81" s="68">
        <v>0</v>
      </c>
    </row>
    <row r="82" spans="2:16" s="67" customFormat="1" ht="15" customHeight="1" x14ac:dyDescent="0.3">
      <c r="B82" s="252"/>
      <c r="C82" s="75" t="s">
        <v>292</v>
      </c>
      <c r="D82" s="371">
        <v>72368</v>
      </c>
      <c r="E82" s="68">
        <v>11012</v>
      </c>
      <c r="F82" s="68">
        <v>9645</v>
      </c>
      <c r="G82" s="68">
        <v>9575</v>
      </c>
      <c r="H82" s="68">
        <v>4946</v>
      </c>
      <c r="I82" s="68">
        <v>1499</v>
      </c>
      <c r="J82" s="68">
        <v>914</v>
      </c>
      <c r="K82" s="68">
        <v>701</v>
      </c>
      <c r="L82" s="68">
        <v>825</v>
      </c>
      <c r="M82" s="68">
        <v>2292</v>
      </c>
      <c r="N82" s="68">
        <v>6588</v>
      </c>
      <c r="O82" s="68">
        <v>12504</v>
      </c>
      <c r="P82" s="68">
        <v>11867</v>
      </c>
    </row>
    <row r="83" spans="2:16" s="67" customFormat="1" ht="15" customHeight="1" x14ac:dyDescent="0.3">
      <c r="B83" s="252"/>
      <c r="C83" s="56" t="s">
        <v>293</v>
      </c>
      <c r="D83" s="371">
        <v>49237</v>
      </c>
      <c r="E83" s="68">
        <v>12522</v>
      </c>
      <c r="F83" s="68">
        <v>6970</v>
      </c>
      <c r="G83" s="68">
        <v>5496</v>
      </c>
      <c r="H83" s="68">
        <v>3287</v>
      </c>
      <c r="I83" s="68">
        <v>1454</v>
      </c>
      <c r="J83" s="68">
        <v>710</v>
      </c>
      <c r="K83" s="68">
        <v>1215</v>
      </c>
      <c r="L83" s="68">
        <v>802</v>
      </c>
      <c r="M83" s="68">
        <v>1612</v>
      </c>
      <c r="N83" s="68">
        <v>2927</v>
      </c>
      <c r="O83" s="68">
        <v>5485</v>
      </c>
      <c r="P83" s="68">
        <v>6757</v>
      </c>
    </row>
    <row r="84" spans="2:16" s="67" customFormat="1" ht="15" customHeight="1" thickBot="1" x14ac:dyDescent="0.35">
      <c r="B84" s="2"/>
      <c r="C84" s="59"/>
      <c r="D84" s="70"/>
      <c r="E84" s="71"/>
      <c r="F84" s="71"/>
      <c r="G84" s="71"/>
      <c r="H84" s="71"/>
      <c r="I84" s="71"/>
      <c r="J84" s="71"/>
      <c r="K84" s="71"/>
      <c r="L84" s="71"/>
      <c r="M84" s="71"/>
      <c r="N84" s="71"/>
      <c r="O84" s="71"/>
      <c r="P84" s="71"/>
    </row>
    <row r="85" spans="2:16" s="67" customFormat="1" ht="15" customHeight="1" x14ac:dyDescent="0.3">
      <c r="C85" s="62"/>
      <c r="D85" s="72"/>
      <c r="E85" s="72"/>
      <c r="F85" s="72"/>
      <c r="G85" s="72"/>
      <c r="H85" s="72"/>
      <c r="I85" s="72"/>
      <c r="J85" s="72"/>
      <c r="K85" s="72"/>
      <c r="L85" s="72"/>
      <c r="M85" s="72"/>
      <c r="N85" s="72"/>
      <c r="O85" s="72"/>
      <c r="P85" s="72"/>
    </row>
    <row r="86" spans="2:16" s="67" customFormat="1" ht="15" customHeight="1" x14ac:dyDescent="0.3">
      <c r="C86" s="57" t="s">
        <v>1162</v>
      </c>
      <c r="D86" s="73"/>
      <c r="E86" s="69"/>
      <c r="F86" s="69"/>
      <c r="G86" s="69"/>
      <c r="H86" s="69"/>
      <c r="I86" s="69"/>
      <c r="J86" s="69"/>
      <c r="K86" s="69"/>
      <c r="L86" s="69"/>
      <c r="M86" s="69"/>
      <c r="N86" s="69"/>
      <c r="O86" s="69"/>
      <c r="P86" s="69"/>
    </row>
    <row r="87" spans="2:16" s="67" customFormat="1" ht="15" customHeight="1" x14ac:dyDescent="0.3">
      <c r="C87" s="62" t="s">
        <v>1163</v>
      </c>
      <c r="D87" s="73"/>
      <c r="E87" s="69"/>
      <c r="F87" s="69"/>
      <c r="G87" s="69"/>
      <c r="H87" s="69"/>
      <c r="I87" s="69"/>
      <c r="J87" s="69"/>
      <c r="K87" s="69"/>
      <c r="L87" s="69"/>
      <c r="M87" s="69"/>
      <c r="N87" s="69"/>
      <c r="O87" s="69"/>
      <c r="P87" s="69"/>
    </row>
    <row r="88" spans="2:16" ht="15" customHeight="1" x14ac:dyDescent="0.3">
      <c r="B88" s="67"/>
      <c r="C88" s="381" t="s">
        <v>1164</v>
      </c>
      <c r="D88" s="73"/>
      <c r="E88" s="69"/>
      <c r="F88" s="69"/>
      <c r="G88" s="69"/>
      <c r="H88" s="69"/>
      <c r="I88" s="69"/>
      <c r="J88" s="69"/>
      <c r="K88" s="69"/>
      <c r="L88" s="69"/>
      <c r="M88" s="69"/>
      <c r="N88" s="69"/>
      <c r="O88" s="69"/>
      <c r="P88" s="69"/>
    </row>
  </sheetData>
  <mergeCells count="2">
    <mergeCell ref="C5:C6"/>
    <mergeCell ref="D5:P5"/>
  </mergeCells>
  <phoneticPr fontId="4" type="noConversion"/>
  <pageMargins left="0" right="0" top="0" bottom="0" header="0" footer="0"/>
  <pageSetup scale="72"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2"/>
  <sheetViews>
    <sheetView zoomScaleNormal="100" workbookViewId="0"/>
  </sheetViews>
  <sheetFormatPr baseColWidth="10" defaultColWidth="11.453125" defaultRowHeight="13" x14ac:dyDescent="0.3"/>
  <cols>
    <col min="1" max="2" width="11.453125" style="2"/>
    <col min="3" max="3" width="25.08984375" style="17" customWidth="1"/>
    <col min="4" max="4" width="12.90625" style="1" customWidth="1"/>
    <col min="5" max="5" width="10.08984375" style="9" customWidth="1"/>
    <col min="6" max="6" width="11.08984375" style="9" customWidth="1"/>
    <col min="7" max="7" width="10.453125" style="9" bestFit="1" customWidth="1"/>
    <col min="8" max="8" width="11.08984375" style="9" customWidth="1"/>
    <col min="9" max="11" width="10.453125" style="9" bestFit="1" customWidth="1"/>
    <col min="12" max="16" width="11.08984375" style="9" customWidth="1"/>
    <col min="17" max="17" width="7.54296875" style="15" bestFit="1" customWidth="1"/>
    <col min="18" max="16384" width="11.453125" style="2"/>
  </cols>
  <sheetData>
    <row r="1" spans="1:17" x14ac:dyDescent="0.3">
      <c r="C1" s="1"/>
      <c r="D1" s="9"/>
      <c r="N1" s="1"/>
      <c r="O1" s="1"/>
      <c r="P1" s="2"/>
      <c r="Q1" s="1"/>
    </row>
    <row r="2" spans="1:17" x14ac:dyDescent="0.3">
      <c r="D2" s="41"/>
      <c r="E2" s="41"/>
      <c r="F2" s="41"/>
      <c r="G2" s="41"/>
      <c r="H2" s="41"/>
      <c r="I2" s="41"/>
      <c r="J2" s="41"/>
      <c r="K2" s="41"/>
      <c r="L2" s="41"/>
      <c r="M2" s="41"/>
      <c r="N2" s="41"/>
      <c r="O2" s="41"/>
      <c r="P2" s="41"/>
    </row>
    <row r="3" spans="1:17" x14ac:dyDescent="0.3">
      <c r="C3" s="62" t="s">
        <v>965</v>
      </c>
      <c r="L3" s="2"/>
      <c r="M3" s="2"/>
      <c r="N3" s="2"/>
      <c r="O3" s="2"/>
      <c r="P3" s="2"/>
      <c r="Q3" s="13"/>
    </row>
    <row r="4" spans="1:17" x14ac:dyDescent="0.3">
      <c r="C4" s="11"/>
      <c r="D4" s="41"/>
      <c r="E4" s="41"/>
      <c r="F4" s="41"/>
      <c r="G4" s="41"/>
      <c r="H4" s="41"/>
      <c r="I4" s="41"/>
      <c r="J4" s="41"/>
      <c r="K4" s="41"/>
      <c r="L4" s="41"/>
      <c r="M4" s="41"/>
      <c r="N4" s="41"/>
      <c r="O4" s="41"/>
      <c r="P4" s="41"/>
      <c r="Q4" s="13"/>
    </row>
    <row r="5" spans="1:17" ht="21" customHeight="1" x14ac:dyDescent="0.3">
      <c r="C5" s="409" t="s">
        <v>294</v>
      </c>
      <c r="D5" s="417" t="s">
        <v>295</v>
      </c>
      <c r="E5" s="418"/>
      <c r="F5" s="418"/>
      <c r="G5" s="418"/>
      <c r="H5" s="418"/>
      <c r="I5" s="418"/>
      <c r="J5" s="418"/>
      <c r="K5" s="418"/>
      <c r="L5" s="418"/>
      <c r="M5" s="418"/>
      <c r="N5" s="418"/>
      <c r="O5" s="418"/>
      <c r="P5" s="419"/>
      <c r="Q5" s="156"/>
    </row>
    <row r="6" spans="1:17" s="3" customFormat="1" ht="21" customHeight="1" x14ac:dyDescent="0.3">
      <c r="C6" s="409"/>
      <c r="D6" s="44" t="s">
        <v>50</v>
      </c>
      <c r="E6" s="45" t="s">
        <v>213</v>
      </c>
      <c r="F6" s="45" t="s">
        <v>52</v>
      </c>
      <c r="G6" s="45" t="s">
        <v>53</v>
      </c>
      <c r="H6" s="45" t="s">
        <v>215</v>
      </c>
      <c r="I6" s="45" t="s">
        <v>216</v>
      </c>
      <c r="J6" s="45" t="s">
        <v>56</v>
      </c>
      <c r="K6" s="45" t="s">
        <v>57</v>
      </c>
      <c r="L6" s="45" t="s">
        <v>296</v>
      </c>
      <c r="M6" s="45" t="s">
        <v>59</v>
      </c>
      <c r="N6" s="45" t="s">
        <v>60</v>
      </c>
      <c r="O6" s="45" t="s">
        <v>61</v>
      </c>
      <c r="P6" s="45" t="s">
        <v>62</v>
      </c>
      <c r="Q6" s="155"/>
    </row>
    <row r="7" spans="1:17" ht="15" customHeight="1" x14ac:dyDescent="0.3">
      <c r="A7" s="3"/>
      <c r="B7" s="237"/>
      <c r="C7" s="165" t="s">
        <v>50</v>
      </c>
      <c r="D7" s="338">
        <v>5108889</v>
      </c>
      <c r="E7" s="338">
        <v>408877</v>
      </c>
      <c r="F7" s="338">
        <v>547994</v>
      </c>
      <c r="G7" s="338">
        <v>365158</v>
      </c>
      <c r="H7" s="338">
        <v>390377</v>
      </c>
      <c r="I7" s="338">
        <v>394201</v>
      </c>
      <c r="J7" s="338">
        <v>381037</v>
      </c>
      <c r="K7" s="338">
        <v>440443</v>
      </c>
      <c r="L7" s="338">
        <v>367094</v>
      </c>
      <c r="M7" s="338">
        <v>436177</v>
      </c>
      <c r="N7" s="338">
        <v>472202</v>
      </c>
      <c r="O7" s="338">
        <v>421573</v>
      </c>
      <c r="P7" s="338">
        <v>483756</v>
      </c>
      <c r="Q7" s="152"/>
    </row>
    <row r="8" spans="1:17" s="67" customFormat="1" ht="15" customHeight="1" x14ac:dyDescent="0.3">
      <c r="B8" s="237"/>
      <c r="C8" s="58" t="s">
        <v>63</v>
      </c>
      <c r="D8" s="66">
        <v>4745511</v>
      </c>
      <c r="E8" s="66">
        <v>383109</v>
      </c>
      <c r="F8" s="66">
        <v>521603</v>
      </c>
      <c r="G8" s="66">
        <v>340023</v>
      </c>
      <c r="H8" s="66">
        <v>361784</v>
      </c>
      <c r="I8" s="66">
        <v>359498</v>
      </c>
      <c r="J8" s="66">
        <v>344336</v>
      </c>
      <c r="K8" s="66">
        <v>405784</v>
      </c>
      <c r="L8" s="66">
        <v>334893</v>
      </c>
      <c r="M8" s="66">
        <v>396255</v>
      </c>
      <c r="N8" s="66">
        <v>440125</v>
      </c>
      <c r="O8" s="66">
        <v>399284</v>
      </c>
      <c r="P8" s="66">
        <v>458817</v>
      </c>
      <c r="Q8" s="152"/>
    </row>
    <row r="9" spans="1:17" s="67" customFormat="1" ht="15" customHeight="1" x14ac:dyDescent="0.3">
      <c r="B9" s="237"/>
      <c r="C9" s="62" t="s">
        <v>42</v>
      </c>
      <c r="D9" s="74">
        <v>4023214</v>
      </c>
      <c r="E9" s="74">
        <v>315951</v>
      </c>
      <c r="F9" s="74">
        <v>451827</v>
      </c>
      <c r="G9" s="74">
        <v>286022</v>
      </c>
      <c r="H9" s="74">
        <v>306587</v>
      </c>
      <c r="I9" s="74">
        <v>300175</v>
      </c>
      <c r="J9" s="74">
        <v>278306</v>
      </c>
      <c r="K9" s="74">
        <v>335940</v>
      </c>
      <c r="L9" s="74">
        <v>277834</v>
      </c>
      <c r="M9" s="74">
        <v>333970</v>
      </c>
      <c r="N9" s="74">
        <v>380435</v>
      </c>
      <c r="O9" s="74">
        <v>350139</v>
      </c>
      <c r="P9" s="74">
        <v>406028</v>
      </c>
      <c r="Q9" s="152"/>
    </row>
    <row r="10" spans="1:17" s="67" customFormat="1" ht="15" customHeight="1" x14ac:dyDescent="0.3">
      <c r="B10" s="237"/>
      <c r="C10" s="75" t="s">
        <v>64</v>
      </c>
      <c r="D10" s="74">
        <v>2146277</v>
      </c>
      <c r="E10" s="76">
        <v>189920</v>
      </c>
      <c r="F10" s="76">
        <v>277462</v>
      </c>
      <c r="G10" s="76">
        <v>142090</v>
      </c>
      <c r="H10" s="76">
        <v>172150</v>
      </c>
      <c r="I10" s="76">
        <v>177134</v>
      </c>
      <c r="J10" s="76">
        <v>130343</v>
      </c>
      <c r="K10" s="76">
        <v>147675</v>
      </c>
      <c r="L10" s="76">
        <v>122540</v>
      </c>
      <c r="M10" s="76">
        <v>169551</v>
      </c>
      <c r="N10" s="76">
        <v>209640</v>
      </c>
      <c r="O10" s="76">
        <v>186873</v>
      </c>
      <c r="P10" s="76">
        <v>220899</v>
      </c>
      <c r="Q10" s="152"/>
    </row>
    <row r="11" spans="1:17" s="67" customFormat="1" ht="15" customHeight="1" x14ac:dyDescent="0.3">
      <c r="B11" s="237"/>
      <c r="C11" s="75" t="s">
        <v>65</v>
      </c>
      <c r="D11" s="74">
        <v>60642</v>
      </c>
      <c r="E11" s="76">
        <v>7158</v>
      </c>
      <c r="F11" s="76">
        <v>9825</v>
      </c>
      <c r="G11" s="76">
        <v>2878</v>
      </c>
      <c r="H11" s="76">
        <v>2831</v>
      </c>
      <c r="I11" s="76">
        <v>3278</v>
      </c>
      <c r="J11" s="76">
        <v>3622</v>
      </c>
      <c r="K11" s="76">
        <v>6669</v>
      </c>
      <c r="L11" s="76">
        <v>4483</v>
      </c>
      <c r="M11" s="76">
        <v>4826</v>
      </c>
      <c r="N11" s="76">
        <v>4466</v>
      </c>
      <c r="O11" s="76">
        <v>3815</v>
      </c>
      <c r="P11" s="76">
        <v>6791</v>
      </c>
      <c r="Q11" s="152"/>
    </row>
    <row r="12" spans="1:17" s="67" customFormat="1" ht="15" customHeight="1" x14ac:dyDescent="0.3">
      <c r="B12" s="237"/>
      <c r="C12" s="75" t="s">
        <v>66</v>
      </c>
      <c r="D12" s="74">
        <v>472399</v>
      </c>
      <c r="E12" s="76">
        <v>53052</v>
      </c>
      <c r="F12" s="76">
        <v>57631</v>
      </c>
      <c r="G12" s="76">
        <v>35741</v>
      </c>
      <c r="H12" s="76">
        <v>31441</v>
      </c>
      <c r="I12" s="76">
        <v>28481</v>
      </c>
      <c r="J12" s="76">
        <v>27667</v>
      </c>
      <c r="K12" s="76">
        <v>34423</v>
      </c>
      <c r="L12" s="76">
        <v>30596</v>
      </c>
      <c r="M12" s="76">
        <v>38838</v>
      </c>
      <c r="N12" s="76">
        <v>42980</v>
      </c>
      <c r="O12" s="76">
        <v>42020</v>
      </c>
      <c r="P12" s="76">
        <v>49529</v>
      </c>
      <c r="Q12" s="152"/>
    </row>
    <row r="13" spans="1:17" s="67" customFormat="1" ht="15" customHeight="1" x14ac:dyDescent="0.3">
      <c r="B13" s="237"/>
      <c r="C13" s="75" t="s">
        <v>67</v>
      </c>
      <c r="D13" s="74">
        <v>149877</v>
      </c>
      <c r="E13" s="76">
        <v>15556</v>
      </c>
      <c r="F13" s="76">
        <v>18734</v>
      </c>
      <c r="G13" s="76">
        <v>12607</v>
      </c>
      <c r="H13" s="76">
        <v>10588</v>
      </c>
      <c r="I13" s="76">
        <v>10359</v>
      </c>
      <c r="J13" s="76">
        <v>11728</v>
      </c>
      <c r="K13" s="76">
        <v>13369</v>
      </c>
      <c r="L13" s="76">
        <v>11413</v>
      </c>
      <c r="M13" s="76">
        <v>11579</v>
      </c>
      <c r="N13" s="76">
        <v>11118</v>
      </c>
      <c r="O13" s="76">
        <v>11044</v>
      </c>
      <c r="P13" s="76">
        <v>11782</v>
      </c>
      <c r="Q13" s="152"/>
    </row>
    <row r="14" spans="1:17" s="67" customFormat="1" ht="15" customHeight="1" x14ac:dyDescent="0.3">
      <c r="B14" s="237"/>
      <c r="C14" s="75" t="s">
        <v>68</v>
      </c>
      <c r="D14" s="74">
        <v>15464</v>
      </c>
      <c r="E14" s="76">
        <v>1836</v>
      </c>
      <c r="F14" s="76">
        <v>1612</v>
      </c>
      <c r="G14" s="76">
        <v>1190</v>
      </c>
      <c r="H14" s="76">
        <v>1122</v>
      </c>
      <c r="I14" s="76">
        <v>1129</v>
      </c>
      <c r="J14" s="76">
        <v>1441</v>
      </c>
      <c r="K14" s="76">
        <v>1588</v>
      </c>
      <c r="L14" s="76">
        <v>1046</v>
      </c>
      <c r="M14" s="76">
        <v>1067</v>
      </c>
      <c r="N14" s="76">
        <v>1107</v>
      </c>
      <c r="O14" s="76">
        <v>1104</v>
      </c>
      <c r="P14" s="76">
        <v>1222</v>
      </c>
      <c r="Q14" s="152"/>
    </row>
    <row r="15" spans="1:17" s="67" customFormat="1" ht="15" customHeight="1" x14ac:dyDescent="0.3">
      <c r="B15" s="237"/>
      <c r="C15" s="75" t="s">
        <v>70</v>
      </c>
      <c r="D15" s="74">
        <v>12298</v>
      </c>
      <c r="E15" s="76">
        <v>1157</v>
      </c>
      <c r="F15" s="76">
        <v>1313</v>
      </c>
      <c r="G15" s="76">
        <v>886</v>
      </c>
      <c r="H15" s="76">
        <v>952</v>
      </c>
      <c r="I15" s="76">
        <v>918</v>
      </c>
      <c r="J15" s="76">
        <v>876</v>
      </c>
      <c r="K15" s="76">
        <v>1022</v>
      </c>
      <c r="L15" s="76">
        <v>1132</v>
      </c>
      <c r="M15" s="76">
        <v>1014</v>
      </c>
      <c r="N15" s="76">
        <v>1025</v>
      </c>
      <c r="O15" s="76">
        <v>1131</v>
      </c>
      <c r="P15" s="76">
        <v>872</v>
      </c>
      <c r="Q15" s="152"/>
    </row>
    <row r="16" spans="1:17" s="67" customFormat="1" ht="15" customHeight="1" x14ac:dyDescent="0.3">
      <c r="B16" s="237"/>
      <c r="C16" s="75" t="s">
        <v>71</v>
      </c>
      <c r="D16" s="74">
        <v>1124348</v>
      </c>
      <c r="E16" s="76">
        <v>42751</v>
      </c>
      <c r="F16" s="76">
        <v>80052</v>
      </c>
      <c r="G16" s="76">
        <v>87210</v>
      </c>
      <c r="H16" s="76">
        <v>84687</v>
      </c>
      <c r="I16" s="76">
        <v>76246</v>
      </c>
      <c r="J16" s="76">
        <v>100204</v>
      </c>
      <c r="K16" s="76">
        <v>128626</v>
      </c>
      <c r="L16" s="76">
        <v>103977</v>
      </c>
      <c r="M16" s="76">
        <v>103563</v>
      </c>
      <c r="N16" s="76">
        <v>106493</v>
      </c>
      <c r="O16" s="76">
        <v>100115</v>
      </c>
      <c r="P16" s="76">
        <v>110424</v>
      </c>
      <c r="Q16" s="152"/>
    </row>
    <row r="17" spans="2:17" s="67" customFormat="1" ht="15" customHeight="1" x14ac:dyDescent="0.3">
      <c r="B17" s="237"/>
      <c r="C17" s="75" t="s">
        <v>73</v>
      </c>
      <c r="D17" s="74">
        <v>35333</v>
      </c>
      <c r="E17" s="76">
        <v>4139</v>
      </c>
      <c r="F17" s="76">
        <v>4698</v>
      </c>
      <c r="G17" s="76">
        <v>2913</v>
      </c>
      <c r="H17" s="76">
        <v>2314</v>
      </c>
      <c r="I17" s="76">
        <v>2045</v>
      </c>
      <c r="J17" s="76">
        <v>1970</v>
      </c>
      <c r="K17" s="76">
        <v>2112</v>
      </c>
      <c r="L17" s="76">
        <v>2136</v>
      </c>
      <c r="M17" s="76">
        <v>3070</v>
      </c>
      <c r="N17" s="76">
        <v>3025</v>
      </c>
      <c r="O17" s="76">
        <v>3324</v>
      </c>
      <c r="P17" s="76">
        <v>3587</v>
      </c>
      <c r="Q17" s="152"/>
    </row>
    <row r="18" spans="2:17" s="67" customFormat="1" ht="15" customHeight="1" x14ac:dyDescent="0.3">
      <c r="B18" s="237"/>
      <c r="C18" s="75" t="s">
        <v>74</v>
      </c>
      <c r="D18" s="74">
        <v>6463</v>
      </c>
      <c r="E18" s="76">
        <v>372</v>
      </c>
      <c r="F18" s="76">
        <v>491</v>
      </c>
      <c r="G18" s="76">
        <v>503</v>
      </c>
      <c r="H18" s="76">
        <v>496</v>
      </c>
      <c r="I18" s="76">
        <v>571</v>
      </c>
      <c r="J18" s="76">
        <v>440</v>
      </c>
      <c r="K18" s="76">
        <v>451</v>
      </c>
      <c r="L18" s="76">
        <v>507</v>
      </c>
      <c r="M18" s="76">
        <v>445</v>
      </c>
      <c r="N18" s="76">
        <v>575</v>
      </c>
      <c r="O18" s="76">
        <v>702</v>
      </c>
      <c r="P18" s="76">
        <v>910</v>
      </c>
      <c r="Q18" s="152"/>
    </row>
    <row r="19" spans="2:17" s="67" customFormat="1" ht="15" customHeight="1" x14ac:dyDescent="0.3">
      <c r="B19" s="237"/>
      <c r="C19" s="75" t="s">
        <v>297</v>
      </c>
      <c r="D19" s="74">
        <v>113</v>
      </c>
      <c r="E19" s="76">
        <v>10</v>
      </c>
      <c r="F19" s="76">
        <v>9</v>
      </c>
      <c r="G19" s="76">
        <v>4</v>
      </c>
      <c r="H19" s="76">
        <v>6</v>
      </c>
      <c r="I19" s="76">
        <v>14</v>
      </c>
      <c r="J19" s="76">
        <v>15</v>
      </c>
      <c r="K19" s="76">
        <v>5</v>
      </c>
      <c r="L19" s="76">
        <v>4</v>
      </c>
      <c r="M19" s="76">
        <v>17</v>
      </c>
      <c r="N19" s="76">
        <v>6</v>
      </c>
      <c r="O19" s="76">
        <v>11</v>
      </c>
      <c r="P19" s="76">
        <v>12</v>
      </c>
      <c r="Q19" s="152"/>
    </row>
    <row r="20" spans="2:17" s="67" customFormat="1" ht="15" customHeight="1" x14ac:dyDescent="0.3">
      <c r="B20" s="237"/>
      <c r="C20" s="62" t="s">
        <v>39</v>
      </c>
      <c r="D20" s="74">
        <v>555487</v>
      </c>
      <c r="E20" s="74">
        <v>51304</v>
      </c>
      <c r="F20" s="74">
        <v>52811</v>
      </c>
      <c r="G20" s="74">
        <v>41849</v>
      </c>
      <c r="H20" s="74">
        <v>42608</v>
      </c>
      <c r="I20" s="74">
        <v>44735</v>
      </c>
      <c r="J20" s="74">
        <v>50844</v>
      </c>
      <c r="K20" s="74">
        <v>53056</v>
      </c>
      <c r="L20" s="74">
        <v>44994</v>
      </c>
      <c r="M20" s="74">
        <v>48710</v>
      </c>
      <c r="N20" s="74">
        <v>46479</v>
      </c>
      <c r="O20" s="74">
        <v>36981</v>
      </c>
      <c r="P20" s="74">
        <v>41116</v>
      </c>
      <c r="Q20" s="152"/>
    </row>
    <row r="21" spans="2:17" s="67" customFormat="1" ht="15" customHeight="1" x14ac:dyDescent="0.3">
      <c r="B21" s="237"/>
      <c r="C21" s="75" t="s">
        <v>76</v>
      </c>
      <c r="D21" s="74">
        <v>28564</v>
      </c>
      <c r="E21" s="76">
        <v>1961</v>
      </c>
      <c r="F21" s="76">
        <v>1825</v>
      </c>
      <c r="G21" s="76">
        <v>2378</v>
      </c>
      <c r="H21" s="76">
        <v>2206</v>
      </c>
      <c r="I21" s="76">
        <v>2441</v>
      </c>
      <c r="J21" s="76">
        <v>3142</v>
      </c>
      <c r="K21" s="76">
        <v>3632</v>
      </c>
      <c r="L21" s="76">
        <v>2996</v>
      </c>
      <c r="M21" s="76">
        <v>2514</v>
      </c>
      <c r="N21" s="76">
        <v>1690</v>
      </c>
      <c r="O21" s="76">
        <v>1242</v>
      </c>
      <c r="P21" s="76">
        <v>2537</v>
      </c>
      <c r="Q21" s="152"/>
    </row>
    <row r="22" spans="2:17" s="67" customFormat="1" ht="15" customHeight="1" x14ac:dyDescent="0.3">
      <c r="B22" s="237"/>
      <c r="C22" s="75" t="s">
        <v>77</v>
      </c>
      <c r="D22" s="74">
        <v>378380</v>
      </c>
      <c r="E22" s="76">
        <v>33087</v>
      </c>
      <c r="F22" s="76">
        <v>32553</v>
      </c>
      <c r="G22" s="76">
        <v>27895</v>
      </c>
      <c r="H22" s="76">
        <v>30048</v>
      </c>
      <c r="I22" s="76">
        <v>31320</v>
      </c>
      <c r="J22" s="76">
        <v>35372</v>
      </c>
      <c r="K22" s="76">
        <v>35828</v>
      </c>
      <c r="L22" s="76">
        <v>31445</v>
      </c>
      <c r="M22" s="76">
        <v>35082</v>
      </c>
      <c r="N22" s="76">
        <v>32019</v>
      </c>
      <c r="O22" s="76">
        <v>24970</v>
      </c>
      <c r="P22" s="76">
        <v>28761</v>
      </c>
      <c r="Q22" s="152"/>
    </row>
    <row r="23" spans="2:17" s="67" customFormat="1" ht="15" customHeight="1" x14ac:dyDescent="0.3">
      <c r="B23" s="237"/>
      <c r="C23" s="75" t="s">
        <v>78</v>
      </c>
      <c r="D23" s="74">
        <v>148543</v>
      </c>
      <c r="E23" s="76">
        <v>16256</v>
      </c>
      <c r="F23" s="76">
        <v>18433</v>
      </c>
      <c r="G23" s="76">
        <v>11576</v>
      </c>
      <c r="H23" s="76">
        <v>10354</v>
      </c>
      <c r="I23" s="76">
        <v>10974</v>
      </c>
      <c r="J23" s="76">
        <v>12330</v>
      </c>
      <c r="K23" s="76">
        <v>13596</v>
      </c>
      <c r="L23" s="76">
        <v>10553</v>
      </c>
      <c r="M23" s="76">
        <v>11114</v>
      </c>
      <c r="N23" s="76">
        <v>12770</v>
      </c>
      <c r="O23" s="76">
        <v>10769</v>
      </c>
      <c r="P23" s="76">
        <v>9818</v>
      </c>
      <c r="Q23" s="152"/>
    </row>
    <row r="24" spans="2:17" s="67" customFormat="1" ht="15" customHeight="1" x14ac:dyDescent="0.3">
      <c r="B24" s="237"/>
      <c r="C24" s="75" t="s">
        <v>298</v>
      </c>
      <c r="D24" s="74">
        <v>0</v>
      </c>
      <c r="E24" s="76">
        <v>0</v>
      </c>
      <c r="F24" s="76">
        <v>0</v>
      </c>
      <c r="G24" s="76">
        <v>0</v>
      </c>
      <c r="H24" s="76">
        <v>0</v>
      </c>
      <c r="I24" s="76">
        <v>0</v>
      </c>
      <c r="J24" s="76">
        <v>0</v>
      </c>
      <c r="K24" s="76">
        <v>0</v>
      </c>
      <c r="L24" s="76">
        <v>0</v>
      </c>
      <c r="M24" s="76">
        <v>0</v>
      </c>
      <c r="N24" s="76">
        <v>0</v>
      </c>
      <c r="O24" s="76">
        <v>0</v>
      </c>
      <c r="P24" s="76">
        <v>0</v>
      </c>
      <c r="Q24" s="152"/>
    </row>
    <row r="25" spans="2:17" s="67" customFormat="1" ht="15" customHeight="1" x14ac:dyDescent="0.3">
      <c r="B25" s="237"/>
      <c r="C25" s="62" t="s">
        <v>299</v>
      </c>
      <c r="D25" s="74">
        <v>166810</v>
      </c>
      <c r="E25" s="74">
        <v>15854</v>
      </c>
      <c r="F25" s="74">
        <v>16965</v>
      </c>
      <c r="G25" s="74">
        <v>12152</v>
      </c>
      <c r="H25" s="74">
        <v>12589</v>
      </c>
      <c r="I25" s="74">
        <v>14588</v>
      </c>
      <c r="J25" s="74">
        <v>15186</v>
      </c>
      <c r="K25" s="74">
        <v>16788</v>
      </c>
      <c r="L25" s="74">
        <v>12065</v>
      </c>
      <c r="M25" s="74">
        <v>13575</v>
      </c>
      <c r="N25" s="74">
        <v>13211</v>
      </c>
      <c r="O25" s="74">
        <v>12164</v>
      </c>
      <c r="P25" s="74">
        <v>11673</v>
      </c>
      <c r="Q25" s="152"/>
    </row>
    <row r="26" spans="2:17" s="67" customFormat="1" ht="15" customHeight="1" x14ac:dyDescent="0.3">
      <c r="B26" s="237"/>
      <c r="C26" s="75" t="s">
        <v>80</v>
      </c>
      <c r="D26" s="74">
        <v>11171</v>
      </c>
      <c r="E26" s="76">
        <v>1476</v>
      </c>
      <c r="F26" s="76">
        <v>1655</v>
      </c>
      <c r="G26" s="76">
        <v>1216</v>
      </c>
      <c r="H26" s="76">
        <v>890</v>
      </c>
      <c r="I26" s="76">
        <v>646</v>
      </c>
      <c r="J26" s="76">
        <v>826</v>
      </c>
      <c r="K26" s="76">
        <v>881</v>
      </c>
      <c r="L26" s="76">
        <v>578</v>
      </c>
      <c r="M26" s="76">
        <v>651</v>
      </c>
      <c r="N26" s="76">
        <v>728</v>
      </c>
      <c r="O26" s="76">
        <v>788</v>
      </c>
      <c r="P26" s="76">
        <v>836</v>
      </c>
      <c r="Q26" s="152"/>
    </row>
    <row r="27" spans="2:17" s="67" customFormat="1" ht="15" customHeight="1" x14ac:dyDescent="0.3">
      <c r="B27" s="237"/>
      <c r="C27" s="75" t="s">
        <v>89</v>
      </c>
      <c r="D27" s="74">
        <v>7387</v>
      </c>
      <c r="E27" s="76">
        <v>658</v>
      </c>
      <c r="F27" s="76">
        <v>734</v>
      </c>
      <c r="G27" s="76">
        <v>589</v>
      </c>
      <c r="H27" s="76">
        <v>551</v>
      </c>
      <c r="I27" s="76">
        <v>714</v>
      </c>
      <c r="J27" s="76">
        <v>706</v>
      </c>
      <c r="K27" s="76">
        <v>820</v>
      </c>
      <c r="L27" s="76">
        <v>548</v>
      </c>
      <c r="M27" s="76">
        <v>622</v>
      </c>
      <c r="N27" s="76">
        <v>549</v>
      </c>
      <c r="O27" s="76">
        <v>541</v>
      </c>
      <c r="P27" s="76">
        <v>355</v>
      </c>
      <c r="Q27" s="152"/>
    </row>
    <row r="28" spans="2:17" s="67" customFormat="1" ht="15" customHeight="1" x14ac:dyDescent="0.3">
      <c r="B28" s="237"/>
      <c r="C28" s="75" t="s">
        <v>82</v>
      </c>
      <c r="D28" s="74">
        <v>1785</v>
      </c>
      <c r="E28" s="76">
        <v>150</v>
      </c>
      <c r="F28" s="76">
        <v>149</v>
      </c>
      <c r="G28" s="76">
        <v>140</v>
      </c>
      <c r="H28" s="76">
        <v>173</v>
      </c>
      <c r="I28" s="76">
        <v>130</v>
      </c>
      <c r="J28" s="76">
        <v>162</v>
      </c>
      <c r="K28" s="76">
        <v>207</v>
      </c>
      <c r="L28" s="76">
        <v>114</v>
      </c>
      <c r="M28" s="76">
        <v>137</v>
      </c>
      <c r="N28" s="76">
        <v>123</v>
      </c>
      <c r="O28" s="76">
        <v>196</v>
      </c>
      <c r="P28" s="76">
        <v>104</v>
      </c>
      <c r="Q28" s="152"/>
    </row>
    <row r="29" spans="2:17" s="67" customFormat="1" ht="15" customHeight="1" x14ac:dyDescent="0.3">
      <c r="B29" s="237"/>
      <c r="C29" s="75" t="s">
        <v>93</v>
      </c>
      <c r="D29" s="74">
        <v>1697</v>
      </c>
      <c r="E29" s="76">
        <v>184</v>
      </c>
      <c r="F29" s="76">
        <v>182</v>
      </c>
      <c r="G29" s="76">
        <v>108</v>
      </c>
      <c r="H29" s="76">
        <v>163</v>
      </c>
      <c r="I29" s="76">
        <v>119</v>
      </c>
      <c r="J29" s="76">
        <v>140</v>
      </c>
      <c r="K29" s="76">
        <v>117</v>
      </c>
      <c r="L29" s="76">
        <v>176</v>
      </c>
      <c r="M29" s="76">
        <v>183</v>
      </c>
      <c r="N29" s="76">
        <v>155</v>
      </c>
      <c r="O29" s="76">
        <v>114</v>
      </c>
      <c r="P29" s="76">
        <v>56</v>
      </c>
      <c r="Q29" s="152"/>
    </row>
    <row r="30" spans="2:17" s="67" customFormat="1" ht="15" customHeight="1" x14ac:dyDescent="0.3">
      <c r="B30" s="237"/>
      <c r="C30" s="75" t="s">
        <v>85</v>
      </c>
      <c r="D30" s="74">
        <v>47881</v>
      </c>
      <c r="E30" s="76">
        <v>4178</v>
      </c>
      <c r="F30" s="76">
        <v>4269</v>
      </c>
      <c r="G30" s="76">
        <v>3607</v>
      </c>
      <c r="H30" s="76">
        <v>3474</v>
      </c>
      <c r="I30" s="76">
        <v>4497</v>
      </c>
      <c r="J30" s="76">
        <v>3979</v>
      </c>
      <c r="K30" s="76">
        <v>4280</v>
      </c>
      <c r="L30" s="76">
        <v>3873</v>
      </c>
      <c r="M30" s="76">
        <v>4438</v>
      </c>
      <c r="N30" s="76">
        <v>4222</v>
      </c>
      <c r="O30" s="76">
        <v>3487</v>
      </c>
      <c r="P30" s="76">
        <v>3577</v>
      </c>
      <c r="Q30" s="152"/>
    </row>
    <row r="31" spans="2:17" s="67" customFormat="1" ht="15" customHeight="1" x14ac:dyDescent="0.3">
      <c r="B31" s="237"/>
      <c r="C31" s="75" t="s">
        <v>94</v>
      </c>
      <c r="D31" s="74">
        <v>1671</v>
      </c>
      <c r="E31" s="76">
        <v>433</v>
      </c>
      <c r="F31" s="76">
        <v>196</v>
      </c>
      <c r="G31" s="76">
        <v>135</v>
      </c>
      <c r="H31" s="76">
        <v>129</v>
      </c>
      <c r="I31" s="76">
        <v>86</v>
      </c>
      <c r="J31" s="76">
        <v>91</v>
      </c>
      <c r="K31" s="76">
        <v>60</v>
      </c>
      <c r="L31" s="76">
        <v>66</v>
      </c>
      <c r="M31" s="76">
        <v>42</v>
      </c>
      <c r="N31" s="76">
        <v>62</v>
      </c>
      <c r="O31" s="76">
        <v>221</v>
      </c>
      <c r="P31" s="76">
        <v>150</v>
      </c>
      <c r="Q31" s="152"/>
    </row>
    <row r="32" spans="2:17" s="67" customFormat="1" ht="15" customHeight="1" x14ac:dyDescent="0.3">
      <c r="B32" s="237"/>
      <c r="C32" s="75" t="s">
        <v>95</v>
      </c>
      <c r="D32" s="74">
        <v>89205</v>
      </c>
      <c r="E32" s="76">
        <v>8237</v>
      </c>
      <c r="F32" s="76">
        <v>9569</v>
      </c>
      <c r="G32" s="76">
        <v>5888</v>
      </c>
      <c r="H32" s="76">
        <v>6710</v>
      </c>
      <c r="I32" s="76">
        <v>7937</v>
      </c>
      <c r="J32" s="76">
        <v>8674</v>
      </c>
      <c r="K32" s="76">
        <v>9768</v>
      </c>
      <c r="L32" s="76">
        <v>6497</v>
      </c>
      <c r="M32" s="76">
        <v>6816</v>
      </c>
      <c r="N32" s="76">
        <v>6842</v>
      </c>
      <c r="O32" s="76">
        <v>6292</v>
      </c>
      <c r="P32" s="76">
        <v>5975</v>
      </c>
      <c r="Q32" s="152"/>
    </row>
    <row r="33" spans="2:17" s="67" customFormat="1" ht="15" customHeight="1" x14ac:dyDescent="0.3">
      <c r="B33" s="237"/>
      <c r="C33" s="75" t="s">
        <v>300</v>
      </c>
      <c r="D33" s="74">
        <v>6013</v>
      </c>
      <c r="E33" s="76">
        <v>538</v>
      </c>
      <c r="F33" s="76">
        <v>211</v>
      </c>
      <c r="G33" s="76">
        <v>469</v>
      </c>
      <c r="H33" s="76">
        <v>499</v>
      </c>
      <c r="I33" s="76">
        <v>459</v>
      </c>
      <c r="J33" s="76">
        <v>608</v>
      </c>
      <c r="K33" s="76">
        <v>655</v>
      </c>
      <c r="L33" s="76">
        <v>213</v>
      </c>
      <c r="M33" s="76">
        <v>686</v>
      </c>
      <c r="N33" s="76">
        <v>530</v>
      </c>
      <c r="O33" s="76">
        <v>525</v>
      </c>
      <c r="P33" s="76">
        <v>620</v>
      </c>
      <c r="Q33" s="152"/>
    </row>
    <row r="34" spans="2:17" s="67" customFormat="1" ht="15" customHeight="1" x14ac:dyDescent="0.3">
      <c r="B34" s="237"/>
      <c r="C34" s="77" t="s">
        <v>28</v>
      </c>
      <c r="D34" s="78">
        <v>310926</v>
      </c>
      <c r="E34" s="78">
        <v>21940</v>
      </c>
      <c r="F34" s="78">
        <v>22113</v>
      </c>
      <c r="G34" s="78">
        <v>20330</v>
      </c>
      <c r="H34" s="78">
        <v>24097</v>
      </c>
      <c r="I34" s="78">
        <v>30670</v>
      </c>
      <c r="J34" s="78">
        <v>32635</v>
      </c>
      <c r="K34" s="78">
        <v>30962</v>
      </c>
      <c r="L34" s="78">
        <v>28470</v>
      </c>
      <c r="M34" s="78">
        <v>34688</v>
      </c>
      <c r="N34" s="78">
        <v>26503</v>
      </c>
      <c r="O34" s="78">
        <v>17973</v>
      </c>
      <c r="P34" s="78">
        <v>20545</v>
      </c>
      <c r="Q34" s="152"/>
    </row>
    <row r="35" spans="2:17" s="67" customFormat="1" ht="15" customHeight="1" x14ac:dyDescent="0.3">
      <c r="B35" s="237"/>
      <c r="C35" s="75" t="s">
        <v>101</v>
      </c>
      <c r="D35" s="74">
        <v>14727</v>
      </c>
      <c r="E35" s="76">
        <v>1305</v>
      </c>
      <c r="F35" s="76">
        <v>1170</v>
      </c>
      <c r="G35" s="76">
        <v>1166</v>
      </c>
      <c r="H35" s="76">
        <v>1175</v>
      </c>
      <c r="I35" s="76">
        <v>1316</v>
      </c>
      <c r="J35" s="76">
        <v>1633</v>
      </c>
      <c r="K35" s="76">
        <v>1382</v>
      </c>
      <c r="L35" s="76">
        <v>1016</v>
      </c>
      <c r="M35" s="76">
        <v>1384</v>
      </c>
      <c r="N35" s="76">
        <v>1198</v>
      </c>
      <c r="O35" s="76">
        <v>836</v>
      </c>
      <c r="P35" s="76">
        <v>1146</v>
      </c>
      <c r="Q35" s="152"/>
    </row>
    <row r="36" spans="2:17" s="67" customFormat="1" ht="15" customHeight="1" x14ac:dyDescent="0.3">
      <c r="B36" s="237"/>
      <c r="C36" s="75" t="s">
        <v>104</v>
      </c>
      <c r="D36" s="74">
        <v>938</v>
      </c>
      <c r="E36" s="76">
        <v>71</v>
      </c>
      <c r="F36" s="76">
        <v>87</v>
      </c>
      <c r="G36" s="76">
        <v>80</v>
      </c>
      <c r="H36" s="76">
        <v>66</v>
      </c>
      <c r="I36" s="76">
        <v>101</v>
      </c>
      <c r="J36" s="76">
        <v>95</v>
      </c>
      <c r="K36" s="76">
        <v>59</v>
      </c>
      <c r="L36" s="76">
        <v>72</v>
      </c>
      <c r="M36" s="76">
        <v>128</v>
      </c>
      <c r="N36" s="76">
        <v>69</v>
      </c>
      <c r="O36" s="76">
        <v>37</v>
      </c>
      <c r="P36" s="76">
        <v>73</v>
      </c>
      <c r="Q36" s="152"/>
    </row>
    <row r="37" spans="2:17" s="67" customFormat="1" ht="15" customHeight="1" x14ac:dyDescent="0.3">
      <c r="B37" s="237"/>
      <c r="C37" s="75" t="s">
        <v>106</v>
      </c>
      <c r="D37" s="74">
        <v>1240</v>
      </c>
      <c r="E37" s="76">
        <v>101</v>
      </c>
      <c r="F37" s="76">
        <v>107</v>
      </c>
      <c r="G37" s="76">
        <v>120</v>
      </c>
      <c r="H37" s="76">
        <v>150</v>
      </c>
      <c r="I37" s="76">
        <v>105</v>
      </c>
      <c r="J37" s="76">
        <v>114</v>
      </c>
      <c r="K37" s="76">
        <v>131</v>
      </c>
      <c r="L37" s="76">
        <v>103</v>
      </c>
      <c r="M37" s="76">
        <v>104</v>
      </c>
      <c r="N37" s="76">
        <v>63</v>
      </c>
      <c r="O37" s="76">
        <v>48</v>
      </c>
      <c r="P37" s="76">
        <v>94</v>
      </c>
      <c r="Q37" s="152"/>
    </row>
    <row r="38" spans="2:17" s="67" customFormat="1" ht="15" customHeight="1" x14ac:dyDescent="0.3">
      <c r="B38" s="237"/>
      <c r="C38" s="75" t="s">
        <v>113</v>
      </c>
      <c r="D38" s="74">
        <v>1067</v>
      </c>
      <c r="E38" s="76">
        <v>99</v>
      </c>
      <c r="F38" s="76">
        <v>91</v>
      </c>
      <c r="G38" s="76">
        <v>82</v>
      </c>
      <c r="H38" s="76">
        <v>83</v>
      </c>
      <c r="I38" s="76">
        <v>100</v>
      </c>
      <c r="J38" s="76">
        <v>156</v>
      </c>
      <c r="K38" s="76">
        <v>125</v>
      </c>
      <c r="L38" s="76">
        <v>109</v>
      </c>
      <c r="M38" s="76">
        <v>53</v>
      </c>
      <c r="N38" s="76">
        <v>74</v>
      </c>
      <c r="O38" s="76">
        <v>50</v>
      </c>
      <c r="P38" s="76">
        <v>45</v>
      </c>
      <c r="Q38" s="152"/>
    </row>
    <row r="39" spans="2:17" s="67" customFormat="1" ht="15" customHeight="1" x14ac:dyDescent="0.3">
      <c r="B39" s="237"/>
      <c r="C39" s="75" t="s">
        <v>116</v>
      </c>
      <c r="D39" s="74">
        <v>181903</v>
      </c>
      <c r="E39" s="76">
        <v>12788</v>
      </c>
      <c r="F39" s="76">
        <v>12629</v>
      </c>
      <c r="G39" s="76">
        <v>11743</v>
      </c>
      <c r="H39" s="76">
        <v>13680</v>
      </c>
      <c r="I39" s="76">
        <v>17140</v>
      </c>
      <c r="J39" s="76">
        <v>18456</v>
      </c>
      <c r="K39" s="76">
        <v>17391</v>
      </c>
      <c r="L39" s="76">
        <v>16624</v>
      </c>
      <c r="M39" s="76">
        <v>20067</v>
      </c>
      <c r="N39" s="76">
        <v>16381</v>
      </c>
      <c r="O39" s="76">
        <v>11869</v>
      </c>
      <c r="P39" s="76">
        <v>13135</v>
      </c>
      <c r="Q39" s="152"/>
    </row>
    <row r="40" spans="2:17" s="67" customFormat="1" ht="15" customHeight="1" x14ac:dyDescent="0.3">
      <c r="B40" s="237"/>
      <c r="C40" s="75" t="s">
        <v>118</v>
      </c>
      <c r="D40" s="74">
        <v>173</v>
      </c>
      <c r="E40" s="76">
        <v>19</v>
      </c>
      <c r="F40" s="76">
        <v>11</v>
      </c>
      <c r="G40" s="76">
        <v>4</v>
      </c>
      <c r="H40" s="76">
        <v>13</v>
      </c>
      <c r="I40" s="76">
        <v>12</v>
      </c>
      <c r="J40" s="76">
        <v>28</v>
      </c>
      <c r="K40" s="76">
        <v>20</v>
      </c>
      <c r="L40" s="76">
        <v>9</v>
      </c>
      <c r="M40" s="76">
        <v>9</v>
      </c>
      <c r="N40" s="76">
        <v>28</v>
      </c>
      <c r="O40" s="76">
        <v>6</v>
      </c>
      <c r="P40" s="76">
        <v>14</v>
      </c>
      <c r="Q40" s="152"/>
    </row>
    <row r="41" spans="2:17" s="67" customFormat="1" ht="15" customHeight="1" x14ac:dyDescent="0.3">
      <c r="B41" s="237"/>
      <c r="C41" s="75" t="s">
        <v>120</v>
      </c>
      <c r="D41" s="74">
        <v>43486</v>
      </c>
      <c r="E41" s="76">
        <v>2428</v>
      </c>
      <c r="F41" s="76">
        <v>2696</v>
      </c>
      <c r="G41" s="76">
        <v>2670</v>
      </c>
      <c r="H41" s="76">
        <v>3374</v>
      </c>
      <c r="I41" s="76">
        <v>4820</v>
      </c>
      <c r="J41" s="76">
        <v>4909</v>
      </c>
      <c r="K41" s="76">
        <v>4778</v>
      </c>
      <c r="L41" s="76">
        <v>4141</v>
      </c>
      <c r="M41" s="76">
        <v>5641</v>
      </c>
      <c r="N41" s="76">
        <v>3462</v>
      </c>
      <c r="O41" s="76">
        <v>1960</v>
      </c>
      <c r="P41" s="76">
        <v>2607</v>
      </c>
      <c r="Q41" s="152"/>
    </row>
    <row r="42" spans="2:17" s="67" customFormat="1" ht="15" customHeight="1" x14ac:dyDescent="0.3">
      <c r="B42" s="237"/>
      <c r="C42" s="75" t="s">
        <v>122</v>
      </c>
      <c r="D42" s="74">
        <v>991</v>
      </c>
      <c r="E42" s="76">
        <v>33</v>
      </c>
      <c r="F42" s="76">
        <v>42</v>
      </c>
      <c r="G42" s="76">
        <v>45</v>
      </c>
      <c r="H42" s="76">
        <v>53</v>
      </c>
      <c r="I42" s="76">
        <v>122</v>
      </c>
      <c r="J42" s="76">
        <v>169</v>
      </c>
      <c r="K42" s="76">
        <v>140</v>
      </c>
      <c r="L42" s="76">
        <v>121</v>
      </c>
      <c r="M42" s="76">
        <v>119</v>
      </c>
      <c r="N42" s="76">
        <v>73</v>
      </c>
      <c r="O42" s="76">
        <v>41</v>
      </c>
      <c r="P42" s="76">
        <v>33</v>
      </c>
      <c r="Q42" s="152"/>
    </row>
    <row r="43" spans="2:17" s="67" customFormat="1" ht="15" customHeight="1" x14ac:dyDescent="0.3">
      <c r="B43" s="237"/>
      <c r="C43" s="56" t="s">
        <v>123</v>
      </c>
      <c r="D43" s="74">
        <v>9352</v>
      </c>
      <c r="E43" s="76">
        <v>748</v>
      </c>
      <c r="F43" s="76">
        <v>1219</v>
      </c>
      <c r="G43" s="76">
        <v>524</v>
      </c>
      <c r="H43" s="76">
        <v>763</v>
      </c>
      <c r="I43" s="76">
        <v>844</v>
      </c>
      <c r="J43" s="76">
        <v>915</v>
      </c>
      <c r="K43" s="76">
        <v>886</v>
      </c>
      <c r="L43" s="76">
        <v>1296</v>
      </c>
      <c r="M43" s="76">
        <v>817</v>
      </c>
      <c r="N43" s="76">
        <v>620</v>
      </c>
      <c r="O43" s="76">
        <v>338</v>
      </c>
      <c r="P43" s="76">
        <v>382</v>
      </c>
      <c r="Q43" s="152"/>
    </row>
    <row r="44" spans="2:17" s="67" customFormat="1" ht="15" customHeight="1" x14ac:dyDescent="0.3">
      <c r="B44" s="237"/>
      <c r="C44" s="75" t="s">
        <v>125</v>
      </c>
      <c r="D44" s="74">
        <v>25764</v>
      </c>
      <c r="E44" s="76">
        <v>2116</v>
      </c>
      <c r="F44" s="76">
        <v>1430</v>
      </c>
      <c r="G44" s="76">
        <v>1520</v>
      </c>
      <c r="H44" s="76">
        <v>2240</v>
      </c>
      <c r="I44" s="76">
        <v>2685</v>
      </c>
      <c r="J44" s="76">
        <v>2547</v>
      </c>
      <c r="K44" s="76">
        <v>2879</v>
      </c>
      <c r="L44" s="76">
        <v>2573</v>
      </c>
      <c r="M44" s="76">
        <v>3226</v>
      </c>
      <c r="N44" s="76">
        <v>1887</v>
      </c>
      <c r="O44" s="76">
        <v>1125</v>
      </c>
      <c r="P44" s="76">
        <v>1536</v>
      </c>
      <c r="Q44" s="152"/>
    </row>
    <row r="45" spans="2:17" s="67" customFormat="1" ht="15" customHeight="1" x14ac:dyDescent="0.3">
      <c r="B45" s="237"/>
      <c r="C45" s="75" t="s">
        <v>126</v>
      </c>
      <c r="D45" s="74">
        <v>1371</v>
      </c>
      <c r="E45" s="76">
        <v>152</v>
      </c>
      <c r="F45" s="76">
        <v>152</v>
      </c>
      <c r="G45" s="76">
        <v>136</v>
      </c>
      <c r="H45" s="76">
        <v>114</v>
      </c>
      <c r="I45" s="76">
        <v>125</v>
      </c>
      <c r="J45" s="76">
        <v>142</v>
      </c>
      <c r="K45" s="76">
        <v>136</v>
      </c>
      <c r="L45" s="76">
        <v>73</v>
      </c>
      <c r="M45" s="76">
        <v>114</v>
      </c>
      <c r="N45" s="76">
        <v>80</v>
      </c>
      <c r="O45" s="76">
        <v>66</v>
      </c>
      <c r="P45" s="76">
        <v>81</v>
      </c>
      <c r="Q45" s="152"/>
    </row>
    <row r="46" spans="2:17" s="67" customFormat="1" ht="15" customHeight="1" x14ac:dyDescent="0.3">
      <c r="B46" s="237"/>
      <c r="C46" s="75" t="s">
        <v>128</v>
      </c>
      <c r="D46" s="74">
        <v>15822</v>
      </c>
      <c r="E46" s="76">
        <v>1046</v>
      </c>
      <c r="F46" s="76">
        <v>1377</v>
      </c>
      <c r="G46" s="76">
        <v>1044</v>
      </c>
      <c r="H46" s="76">
        <v>1256</v>
      </c>
      <c r="I46" s="76">
        <v>1870</v>
      </c>
      <c r="J46" s="76">
        <v>1642</v>
      </c>
      <c r="K46" s="76">
        <v>1555</v>
      </c>
      <c r="L46" s="76">
        <v>1139</v>
      </c>
      <c r="M46" s="76">
        <v>1899</v>
      </c>
      <c r="N46" s="76">
        <v>1502</v>
      </c>
      <c r="O46" s="76">
        <v>812</v>
      </c>
      <c r="P46" s="76">
        <v>680</v>
      </c>
      <c r="Q46" s="152"/>
    </row>
    <row r="47" spans="2:17" s="67" customFormat="1" ht="15" customHeight="1" x14ac:dyDescent="0.3">
      <c r="B47" s="237"/>
      <c r="C47" s="75" t="s">
        <v>137</v>
      </c>
      <c r="D47" s="74">
        <v>1092</v>
      </c>
      <c r="E47" s="76">
        <v>112</v>
      </c>
      <c r="F47" s="76">
        <v>105</v>
      </c>
      <c r="G47" s="76">
        <v>109</v>
      </c>
      <c r="H47" s="76">
        <v>95</v>
      </c>
      <c r="I47" s="76">
        <v>85</v>
      </c>
      <c r="J47" s="76">
        <v>142</v>
      </c>
      <c r="K47" s="76">
        <v>93</v>
      </c>
      <c r="L47" s="76">
        <v>139</v>
      </c>
      <c r="M47" s="76">
        <v>53</v>
      </c>
      <c r="N47" s="76">
        <v>55</v>
      </c>
      <c r="O47" s="76">
        <v>41</v>
      </c>
      <c r="P47" s="76">
        <v>63</v>
      </c>
      <c r="Q47" s="152"/>
    </row>
    <row r="48" spans="2:17" s="67" customFormat="1" ht="15" customHeight="1" x14ac:dyDescent="0.3">
      <c r="B48" s="237"/>
      <c r="C48" s="75" t="s">
        <v>139</v>
      </c>
      <c r="D48" s="74">
        <v>3062</v>
      </c>
      <c r="E48" s="76">
        <v>148</v>
      </c>
      <c r="F48" s="76">
        <v>288</v>
      </c>
      <c r="G48" s="76">
        <v>206</v>
      </c>
      <c r="H48" s="76">
        <v>292</v>
      </c>
      <c r="I48" s="76">
        <v>355</v>
      </c>
      <c r="J48" s="76">
        <v>287</v>
      </c>
      <c r="K48" s="76">
        <v>439</v>
      </c>
      <c r="L48" s="76">
        <v>211</v>
      </c>
      <c r="M48" s="76">
        <v>284</v>
      </c>
      <c r="N48" s="76">
        <v>254</v>
      </c>
      <c r="O48" s="76">
        <v>173</v>
      </c>
      <c r="P48" s="76">
        <v>125</v>
      </c>
      <c r="Q48" s="152"/>
    </row>
    <row r="49" spans="2:17" s="67" customFormat="1" ht="15" customHeight="1" x14ac:dyDescent="0.3">
      <c r="B49" s="237"/>
      <c r="C49" s="75" t="s">
        <v>143</v>
      </c>
      <c r="D49" s="74">
        <v>2467</v>
      </c>
      <c r="E49" s="76">
        <v>204</v>
      </c>
      <c r="F49" s="76">
        <v>164</v>
      </c>
      <c r="G49" s="76">
        <v>256</v>
      </c>
      <c r="H49" s="76">
        <v>161</v>
      </c>
      <c r="I49" s="76">
        <v>233</v>
      </c>
      <c r="J49" s="76">
        <v>502</v>
      </c>
      <c r="K49" s="76">
        <v>336</v>
      </c>
      <c r="L49" s="76">
        <v>182</v>
      </c>
      <c r="M49" s="76">
        <v>103</v>
      </c>
      <c r="N49" s="76">
        <v>97</v>
      </c>
      <c r="O49" s="76">
        <v>84</v>
      </c>
      <c r="P49" s="76">
        <v>145</v>
      </c>
      <c r="Q49" s="152"/>
    </row>
    <row r="50" spans="2:17" s="67" customFormat="1" ht="15" customHeight="1" x14ac:dyDescent="0.3">
      <c r="B50" s="237"/>
      <c r="C50" s="75" t="s">
        <v>144</v>
      </c>
      <c r="D50" s="74">
        <v>2778</v>
      </c>
      <c r="E50" s="76">
        <v>295</v>
      </c>
      <c r="F50" s="76">
        <v>275</v>
      </c>
      <c r="G50" s="76">
        <v>257</v>
      </c>
      <c r="H50" s="76">
        <v>265</v>
      </c>
      <c r="I50" s="76">
        <v>205</v>
      </c>
      <c r="J50" s="76">
        <v>344</v>
      </c>
      <c r="K50" s="76">
        <v>224</v>
      </c>
      <c r="L50" s="76">
        <v>199</v>
      </c>
      <c r="M50" s="76">
        <v>188</v>
      </c>
      <c r="N50" s="76">
        <v>196</v>
      </c>
      <c r="O50" s="76">
        <v>143</v>
      </c>
      <c r="P50" s="76">
        <v>187</v>
      </c>
      <c r="Q50" s="152"/>
    </row>
    <row r="51" spans="2:17" s="67" customFormat="1" ht="15" customHeight="1" x14ac:dyDescent="0.3">
      <c r="B51" s="237"/>
      <c r="C51" s="75" t="s">
        <v>301</v>
      </c>
      <c r="D51" s="74">
        <v>4693</v>
      </c>
      <c r="E51" s="76">
        <v>275</v>
      </c>
      <c r="F51" s="76">
        <v>270</v>
      </c>
      <c r="G51" s="76">
        <v>368</v>
      </c>
      <c r="H51" s="76">
        <v>317</v>
      </c>
      <c r="I51" s="76">
        <v>552</v>
      </c>
      <c r="J51" s="76">
        <v>554</v>
      </c>
      <c r="K51" s="76">
        <v>388</v>
      </c>
      <c r="L51" s="76">
        <v>463</v>
      </c>
      <c r="M51" s="76">
        <v>499</v>
      </c>
      <c r="N51" s="76">
        <v>464</v>
      </c>
      <c r="O51" s="76">
        <v>344</v>
      </c>
      <c r="P51" s="76">
        <v>199</v>
      </c>
      <c r="Q51" s="152"/>
    </row>
    <row r="52" spans="2:17" s="67" customFormat="1" ht="15" customHeight="1" x14ac:dyDescent="0.3">
      <c r="B52" s="237"/>
      <c r="C52" s="77" t="s">
        <v>36</v>
      </c>
      <c r="D52" s="78">
        <v>34277</v>
      </c>
      <c r="E52" s="78">
        <v>2164</v>
      </c>
      <c r="F52" s="78">
        <v>2493</v>
      </c>
      <c r="G52" s="78">
        <v>3084</v>
      </c>
      <c r="H52" s="78">
        <v>2731</v>
      </c>
      <c r="I52" s="78">
        <v>2658</v>
      </c>
      <c r="J52" s="78">
        <v>2942</v>
      </c>
      <c r="K52" s="78">
        <v>2388</v>
      </c>
      <c r="L52" s="78">
        <v>2683</v>
      </c>
      <c r="M52" s="78">
        <v>3692</v>
      </c>
      <c r="N52" s="78">
        <v>3312</v>
      </c>
      <c r="O52" s="78">
        <v>2841</v>
      </c>
      <c r="P52" s="78">
        <v>3289</v>
      </c>
      <c r="Q52" s="152"/>
    </row>
    <row r="53" spans="2:17" s="67" customFormat="1" ht="15" customHeight="1" x14ac:dyDescent="0.3">
      <c r="B53" s="237"/>
      <c r="C53" s="75" t="s">
        <v>148</v>
      </c>
      <c r="D53" s="74">
        <v>25709</v>
      </c>
      <c r="E53" s="76">
        <v>1605</v>
      </c>
      <c r="F53" s="76">
        <v>1706</v>
      </c>
      <c r="G53" s="76">
        <v>2193</v>
      </c>
      <c r="H53" s="76">
        <v>1971</v>
      </c>
      <c r="I53" s="76">
        <v>1913</v>
      </c>
      <c r="J53" s="76">
        <v>2154</v>
      </c>
      <c r="K53" s="76">
        <v>1777</v>
      </c>
      <c r="L53" s="76">
        <v>2051</v>
      </c>
      <c r="M53" s="76">
        <v>2893</v>
      </c>
      <c r="N53" s="76">
        <v>2638</v>
      </c>
      <c r="O53" s="76">
        <v>2232</v>
      </c>
      <c r="P53" s="76">
        <v>2576</v>
      </c>
      <c r="Q53" s="152"/>
    </row>
    <row r="54" spans="2:17" s="67" customFormat="1" ht="15" customHeight="1" x14ac:dyDescent="0.3">
      <c r="B54" s="237"/>
      <c r="C54" s="75" t="s">
        <v>149</v>
      </c>
      <c r="D54" s="74">
        <v>8512</v>
      </c>
      <c r="E54" s="76">
        <v>553</v>
      </c>
      <c r="F54" s="76">
        <v>783</v>
      </c>
      <c r="G54" s="76">
        <v>891</v>
      </c>
      <c r="H54" s="76">
        <v>754</v>
      </c>
      <c r="I54" s="76">
        <v>739</v>
      </c>
      <c r="J54" s="76">
        <v>782</v>
      </c>
      <c r="K54" s="76">
        <v>610</v>
      </c>
      <c r="L54" s="76">
        <v>630</v>
      </c>
      <c r="M54" s="76">
        <v>792</v>
      </c>
      <c r="N54" s="76">
        <v>668</v>
      </c>
      <c r="O54" s="76">
        <v>602</v>
      </c>
      <c r="P54" s="76">
        <v>708</v>
      </c>
      <c r="Q54" s="152"/>
    </row>
    <row r="55" spans="2:17" s="67" customFormat="1" ht="15" customHeight="1" x14ac:dyDescent="0.3">
      <c r="B55" s="237"/>
      <c r="C55" s="75" t="s">
        <v>302</v>
      </c>
      <c r="D55" s="74">
        <v>56</v>
      </c>
      <c r="E55" s="76">
        <v>6</v>
      </c>
      <c r="F55" s="76">
        <v>4</v>
      </c>
      <c r="G55" s="76">
        <v>0</v>
      </c>
      <c r="H55" s="76">
        <v>6</v>
      </c>
      <c r="I55" s="76">
        <v>6</v>
      </c>
      <c r="J55" s="76">
        <v>6</v>
      </c>
      <c r="K55" s="76">
        <v>1</v>
      </c>
      <c r="L55" s="76">
        <v>2</v>
      </c>
      <c r="M55" s="76">
        <v>7</v>
      </c>
      <c r="N55" s="76">
        <v>6</v>
      </c>
      <c r="O55" s="76">
        <v>7</v>
      </c>
      <c r="P55" s="76">
        <v>5</v>
      </c>
      <c r="Q55" s="152"/>
    </row>
    <row r="56" spans="2:17" s="67" customFormat="1" ht="15" customHeight="1" x14ac:dyDescent="0.3">
      <c r="B56" s="237"/>
      <c r="C56" s="77" t="s">
        <v>43</v>
      </c>
      <c r="D56" s="78">
        <v>2056</v>
      </c>
      <c r="E56" s="78">
        <v>183</v>
      </c>
      <c r="F56" s="78">
        <v>237</v>
      </c>
      <c r="G56" s="78">
        <v>183</v>
      </c>
      <c r="H56" s="78">
        <v>177</v>
      </c>
      <c r="I56" s="78">
        <v>177</v>
      </c>
      <c r="J56" s="78">
        <v>112</v>
      </c>
      <c r="K56" s="78">
        <v>106</v>
      </c>
      <c r="L56" s="78">
        <v>73</v>
      </c>
      <c r="M56" s="78">
        <v>235</v>
      </c>
      <c r="N56" s="78">
        <v>247</v>
      </c>
      <c r="O56" s="78">
        <v>217</v>
      </c>
      <c r="P56" s="78">
        <v>109</v>
      </c>
      <c r="Q56" s="152"/>
    </row>
    <row r="57" spans="2:17" s="67" customFormat="1" ht="15" customHeight="1" x14ac:dyDescent="0.3">
      <c r="B57" s="237"/>
      <c r="C57" s="75" t="s">
        <v>155</v>
      </c>
      <c r="D57" s="74">
        <v>815</v>
      </c>
      <c r="E57" s="76">
        <v>80</v>
      </c>
      <c r="F57" s="76">
        <v>118</v>
      </c>
      <c r="G57" s="76">
        <v>87</v>
      </c>
      <c r="H57" s="76">
        <v>82</v>
      </c>
      <c r="I57" s="76">
        <v>93</v>
      </c>
      <c r="J57" s="76">
        <v>26</v>
      </c>
      <c r="K57" s="76">
        <v>14</v>
      </c>
      <c r="L57" s="76">
        <v>26</v>
      </c>
      <c r="M57" s="76">
        <v>90</v>
      </c>
      <c r="N57" s="76">
        <v>101</v>
      </c>
      <c r="O57" s="76">
        <v>84</v>
      </c>
      <c r="P57" s="76">
        <v>14</v>
      </c>
      <c r="Q57" s="152"/>
    </row>
    <row r="58" spans="2:17" s="67" customFormat="1" ht="15" customHeight="1" x14ac:dyDescent="0.3">
      <c r="B58" s="237"/>
      <c r="C58" s="75" t="s">
        <v>162</v>
      </c>
      <c r="D58" s="74">
        <v>495</v>
      </c>
      <c r="E58" s="76">
        <v>23</v>
      </c>
      <c r="F58" s="76">
        <v>46</v>
      </c>
      <c r="G58" s="76">
        <v>42</v>
      </c>
      <c r="H58" s="76">
        <v>33</v>
      </c>
      <c r="I58" s="76">
        <v>9</v>
      </c>
      <c r="J58" s="76">
        <v>26</v>
      </c>
      <c r="K58" s="76">
        <v>19</v>
      </c>
      <c r="L58" s="76">
        <v>10</v>
      </c>
      <c r="M58" s="76">
        <v>80</v>
      </c>
      <c r="N58" s="76">
        <v>83</v>
      </c>
      <c r="O58" s="76">
        <v>73</v>
      </c>
      <c r="P58" s="76">
        <v>51</v>
      </c>
      <c r="Q58" s="152"/>
    </row>
    <row r="59" spans="2:17" s="67" customFormat="1" ht="15" customHeight="1" x14ac:dyDescent="0.3">
      <c r="B59" s="237"/>
      <c r="C59" s="75" t="s">
        <v>303</v>
      </c>
      <c r="D59" s="74">
        <v>746</v>
      </c>
      <c r="E59" s="76">
        <v>80</v>
      </c>
      <c r="F59" s="76">
        <v>73</v>
      </c>
      <c r="G59" s="76">
        <v>54</v>
      </c>
      <c r="H59" s="76">
        <v>62</v>
      </c>
      <c r="I59" s="76">
        <v>75</v>
      </c>
      <c r="J59" s="76">
        <v>60</v>
      </c>
      <c r="K59" s="76">
        <v>73</v>
      </c>
      <c r="L59" s="76">
        <v>37</v>
      </c>
      <c r="M59" s="76">
        <v>65</v>
      </c>
      <c r="N59" s="76">
        <v>63</v>
      </c>
      <c r="O59" s="76">
        <v>60</v>
      </c>
      <c r="P59" s="76">
        <v>44</v>
      </c>
      <c r="Q59" s="152"/>
    </row>
    <row r="60" spans="2:17" s="67" customFormat="1" ht="15" customHeight="1" x14ac:dyDescent="0.3">
      <c r="B60" s="237"/>
      <c r="C60" s="77" t="s">
        <v>166</v>
      </c>
      <c r="D60" s="78">
        <v>12005</v>
      </c>
      <c r="E60" s="78">
        <v>1029</v>
      </c>
      <c r="F60" s="78">
        <v>994</v>
      </c>
      <c r="G60" s="78">
        <v>1092</v>
      </c>
      <c r="H60" s="78">
        <v>1278</v>
      </c>
      <c r="I60" s="78">
        <v>788</v>
      </c>
      <c r="J60" s="78">
        <v>633</v>
      </c>
      <c r="K60" s="78">
        <v>1041</v>
      </c>
      <c r="L60" s="78">
        <v>716</v>
      </c>
      <c r="M60" s="78">
        <v>1019</v>
      </c>
      <c r="N60" s="78">
        <v>1699</v>
      </c>
      <c r="O60" s="78">
        <v>940</v>
      </c>
      <c r="P60" s="78">
        <v>776</v>
      </c>
      <c r="Q60" s="152"/>
    </row>
    <row r="61" spans="2:17" s="67" customFormat="1" ht="15" customHeight="1" x14ac:dyDescent="0.3">
      <c r="B61" s="237"/>
      <c r="C61" s="75" t="s">
        <v>172</v>
      </c>
      <c r="D61" s="74">
        <v>2558</v>
      </c>
      <c r="E61" s="76">
        <v>91</v>
      </c>
      <c r="F61" s="76">
        <v>99</v>
      </c>
      <c r="G61" s="76">
        <v>106</v>
      </c>
      <c r="H61" s="76">
        <v>257</v>
      </c>
      <c r="I61" s="76">
        <v>140</v>
      </c>
      <c r="J61" s="76">
        <v>182</v>
      </c>
      <c r="K61" s="76">
        <v>202</v>
      </c>
      <c r="L61" s="76">
        <v>244</v>
      </c>
      <c r="M61" s="76">
        <v>221</v>
      </c>
      <c r="N61" s="76">
        <v>483</v>
      </c>
      <c r="O61" s="76">
        <v>222</v>
      </c>
      <c r="P61" s="76">
        <v>311</v>
      </c>
      <c r="Q61" s="152"/>
    </row>
    <row r="62" spans="2:17" s="67" customFormat="1" ht="15" customHeight="1" x14ac:dyDescent="0.3">
      <c r="B62" s="237"/>
      <c r="C62" s="75" t="s">
        <v>173</v>
      </c>
      <c r="D62" s="74">
        <v>1220</v>
      </c>
      <c r="E62" s="76">
        <v>61</v>
      </c>
      <c r="F62" s="76">
        <v>78</v>
      </c>
      <c r="G62" s="76">
        <v>72</v>
      </c>
      <c r="H62" s="76">
        <v>112</v>
      </c>
      <c r="I62" s="76">
        <v>51</v>
      </c>
      <c r="J62" s="76">
        <v>70</v>
      </c>
      <c r="K62" s="76">
        <v>441</v>
      </c>
      <c r="L62" s="76">
        <v>78</v>
      </c>
      <c r="M62" s="76">
        <v>97</v>
      </c>
      <c r="N62" s="76">
        <v>77</v>
      </c>
      <c r="O62" s="76">
        <v>46</v>
      </c>
      <c r="P62" s="76">
        <v>37</v>
      </c>
      <c r="Q62" s="152"/>
    </row>
    <row r="63" spans="2:17" s="67" customFormat="1" ht="15" customHeight="1" x14ac:dyDescent="0.3">
      <c r="B63" s="237"/>
      <c r="C63" s="75" t="s">
        <v>1028</v>
      </c>
      <c r="D63" s="74">
        <v>28</v>
      </c>
      <c r="E63" s="76">
        <v>2</v>
      </c>
      <c r="F63" s="76">
        <v>0</v>
      </c>
      <c r="G63" s="76">
        <v>0</v>
      </c>
      <c r="H63" s="76">
        <v>2</v>
      </c>
      <c r="I63" s="76">
        <v>3</v>
      </c>
      <c r="J63" s="76">
        <v>0</v>
      </c>
      <c r="K63" s="76">
        <v>18</v>
      </c>
      <c r="L63" s="76">
        <v>0</v>
      </c>
      <c r="M63" s="76">
        <v>0</v>
      </c>
      <c r="N63" s="76">
        <v>1</v>
      </c>
      <c r="O63" s="76">
        <v>1</v>
      </c>
      <c r="P63" s="76">
        <v>1</v>
      </c>
      <c r="Q63" s="152"/>
    </row>
    <row r="64" spans="2:17" s="67" customFormat="1" ht="15" customHeight="1" x14ac:dyDescent="0.3">
      <c r="B64" s="237"/>
      <c r="C64" s="75" t="s">
        <v>304</v>
      </c>
      <c r="D64" s="74">
        <v>662</v>
      </c>
      <c r="E64" s="76">
        <v>43</v>
      </c>
      <c r="F64" s="76">
        <v>15</v>
      </c>
      <c r="G64" s="76">
        <v>32</v>
      </c>
      <c r="H64" s="76">
        <v>123</v>
      </c>
      <c r="I64" s="76">
        <v>34</v>
      </c>
      <c r="J64" s="76">
        <v>28</v>
      </c>
      <c r="K64" s="76">
        <v>17</v>
      </c>
      <c r="L64" s="76">
        <v>63</v>
      </c>
      <c r="M64" s="76">
        <v>80</v>
      </c>
      <c r="N64" s="76">
        <v>155</v>
      </c>
      <c r="O64" s="76">
        <v>35</v>
      </c>
      <c r="P64" s="76">
        <v>37</v>
      </c>
      <c r="Q64" s="152"/>
    </row>
    <row r="65" spans="2:17" s="67" customFormat="1" ht="15" customHeight="1" x14ac:dyDescent="0.3">
      <c r="B65" s="237"/>
      <c r="C65" s="75" t="s">
        <v>175</v>
      </c>
      <c r="D65" s="74">
        <v>1008</v>
      </c>
      <c r="E65" s="76">
        <v>178</v>
      </c>
      <c r="F65" s="76">
        <v>144</v>
      </c>
      <c r="G65" s="76">
        <v>125</v>
      </c>
      <c r="H65" s="76">
        <v>60</v>
      </c>
      <c r="I65" s="76">
        <v>32</v>
      </c>
      <c r="J65" s="76">
        <v>37</v>
      </c>
      <c r="K65" s="76">
        <v>29</v>
      </c>
      <c r="L65" s="76">
        <v>43</v>
      </c>
      <c r="M65" s="76">
        <v>77</v>
      </c>
      <c r="N65" s="76">
        <v>115</v>
      </c>
      <c r="O65" s="76">
        <v>97</v>
      </c>
      <c r="P65" s="76">
        <v>71</v>
      </c>
      <c r="Q65" s="152"/>
    </row>
    <row r="66" spans="2:17" s="67" customFormat="1" ht="15" customHeight="1" x14ac:dyDescent="0.3">
      <c r="B66" s="237"/>
      <c r="C66" s="75" t="s">
        <v>177</v>
      </c>
      <c r="D66" s="74">
        <v>3834</v>
      </c>
      <c r="E66" s="76">
        <v>278</v>
      </c>
      <c r="F66" s="76">
        <v>313</v>
      </c>
      <c r="G66" s="76">
        <v>477</v>
      </c>
      <c r="H66" s="76">
        <v>520</v>
      </c>
      <c r="I66" s="76">
        <v>309</v>
      </c>
      <c r="J66" s="76">
        <v>172</v>
      </c>
      <c r="K66" s="76">
        <v>218</v>
      </c>
      <c r="L66" s="76">
        <v>171</v>
      </c>
      <c r="M66" s="76">
        <v>373</v>
      </c>
      <c r="N66" s="76">
        <v>564</v>
      </c>
      <c r="O66" s="76">
        <v>286</v>
      </c>
      <c r="P66" s="76">
        <v>153</v>
      </c>
      <c r="Q66" s="152"/>
    </row>
    <row r="67" spans="2:17" s="67" customFormat="1" ht="15" customHeight="1" x14ac:dyDescent="0.3">
      <c r="B67" s="237"/>
      <c r="C67" s="75" t="s">
        <v>189</v>
      </c>
      <c r="D67" s="74">
        <v>1194</v>
      </c>
      <c r="E67" s="76">
        <v>161</v>
      </c>
      <c r="F67" s="76">
        <v>183</v>
      </c>
      <c r="G67" s="76">
        <v>126</v>
      </c>
      <c r="H67" s="76">
        <v>91</v>
      </c>
      <c r="I67" s="76">
        <v>60</v>
      </c>
      <c r="J67" s="76">
        <v>62</v>
      </c>
      <c r="K67" s="76">
        <v>46</v>
      </c>
      <c r="L67" s="76">
        <v>36</v>
      </c>
      <c r="M67" s="76">
        <v>52</v>
      </c>
      <c r="N67" s="76">
        <v>155</v>
      </c>
      <c r="O67" s="76">
        <v>137</v>
      </c>
      <c r="P67" s="76">
        <v>85</v>
      </c>
      <c r="Q67" s="152"/>
    </row>
    <row r="68" spans="2:17" s="67" customFormat="1" ht="15" customHeight="1" x14ac:dyDescent="0.3">
      <c r="B68" s="237"/>
      <c r="C68" s="75" t="s">
        <v>305</v>
      </c>
      <c r="D68" s="74">
        <v>1501</v>
      </c>
      <c r="E68" s="76">
        <v>215</v>
      </c>
      <c r="F68" s="76">
        <v>162</v>
      </c>
      <c r="G68" s="76">
        <v>154</v>
      </c>
      <c r="H68" s="76">
        <v>113</v>
      </c>
      <c r="I68" s="76">
        <v>159</v>
      </c>
      <c r="J68" s="76">
        <v>82</v>
      </c>
      <c r="K68" s="76">
        <v>70</v>
      </c>
      <c r="L68" s="76">
        <v>81</v>
      </c>
      <c r="M68" s="76">
        <v>119</v>
      </c>
      <c r="N68" s="76">
        <v>149</v>
      </c>
      <c r="O68" s="76">
        <v>116</v>
      </c>
      <c r="P68" s="76">
        <v>81</v>
      </c>
      <c r="Q68" s="152"/>
    </row>
    <row r="69" spans="2:17" s="67" customFormat="1" ht="15" customHeight="1" x14ac:dyDescent="0.3">
      <c r="B69" s="237"/>
      <c r="C69" s="77" t="s">
        <v>195</v>
      </c>
      <c r="D69" s="78">
        <v>2999</v>
      </c>
      <c r="E69" s="78">
        <v>337</v>
      </c>
      <c r="F69" s="78">
        <v>490</v>
      </c>
      <c r="G69" s="78">
        <v>271</v>
      </c>
      <c r="H69" s="78">
        <v>247</v>
      </c>
      <c r="I69" s="78">
        <v>311</v>
      </c>
      <c r="J69" s="78">
        <v>222</v>
      </c>
      <c r="K69" s="78">
        <v>159</v>
      </c>
      <c r="L69" s="78">
        <v>213</v>
      </c>
      <c r="M69" s="78">
        <v>234</v>
      </c>
      <c r="N69" s="78">
        <v>209</v>
      </c>
      <c r="O69" s="78">
        <v>155</v>
      </c>
      <c r="P69" s="78">
        <v>151</v>
      </c>
      <c r="Q69" s="152"/>
    </row>
    <row r="70" spans="2:17" s="67" customFormat="1" ht="15" customHeight="1" x14ac:dyDescent="0.3">
      <c r="B70" s="237"/>
      <c r="C70" s="75" t="s">
        <v>198</v>
      </c>
      <c r="D70" s="74">
        <v>934</v>
      </c>
      <c r="E70" s="76">
        <v>103</v>
      </c>
      <c r="F70" s="76">
        <v>165</v>
      </c>
      <c r="G70" s="76">
        <v>87</v>
      </c>
      <c r="H70" s="76">
        <v>67</v>
      </c>
      <c r="I70" s="76">
        <v>53</v>
      </c>
      <c r="J70" s="76">
        <v>29</v>
      </c>
      <c r="K70" s="76">
        <v>31</v>
      </c>
      <c r="L70" s="76">
        <v>60</v>
      </c>
      <c r="M70" s="76">
        <v>53</v>
      </c>
      <c r="N70" s="76">
        <v>101</v>
      </c>
      <c r="O70" s="76">
        <v>115</v>
      </c>
      <c r="P70" s="76">
        <v>70</v>
      </c>
      <c r="Q70" s="152"/>
    </row>
    <row r="71" spans="2:17" s="67" customFormat="1" ht="15" customHeight="1" x14ac:dyDescent="0.3">
      <c r="B71" s="237"/>
      <c r="C71" s="75" t="s">
        <v>201</v>
      </c>
      <c r="D71" s="74">
        <v>1583</v>
      </c>
      <c r="E71" s="76">
        <v>190</v>
      </c>
      <c r="F71" s="76">
        <v>264</v>
      </c>
      <c r="G71" s="76">
        <v>132</v>
      </c>
      <c r="H71" s="76">
        <v>152</v>
      </c>
      <c r="I71" s="76">
        <v>209</v>
      </c>
      <c r="J71" s="76">
        <v>150</v>
      </c>
      <c r="K71" s="76">
        <v>89</v>
      </c>
      <c r="L71" s="76">
        <v>105</v>
      </c>
      <c r="M71" s="76">
        <v>138</v>
      </c>
      <c r="N71" s="76">
        <v>80</v>
      </c>
      <c r="O71" s="76">
        <v>18</v>
      </c>
      <c r="P71" s="76">
        <v>56</v>
      </c>
      <c r="Q71" s="152"/>
    </row>
    <row r="72" spans="2:17" s="67" customFormat="1" ht="15" customHeight="1" x14ac:dyDescent="0.3">
      <c r="B72" s="237"/>
      <c r="C72" s="75" t="s">
        <v>306</v>
      </c>
      <c r="D72" s="74">
        <v>482</v>
      </c>
      <c r="E72" s="76">
        <v>44</v>
      </c>
      <c r="F72" s="76">
        <v>61</v>
      </c>
      <c r="G72" s="76">
        <v>52</v>
      </c>
      <c r="H72" s="76">
        <v>28</v>
      </c>
      <c r="I72" s="76">
        <v>49</v>
      </c>
      <c r="J72" s="76">
        <v>43</v>
      </c>
      <c r="K72" s="76">
        <v>39</v>
      </c>
      <c r="L72" s="76">
        <v>48</v>
      </c>
      <c r="M72" s="76">
        <v>43</v>
      </c>
      <c r="N72" s="76">
        <v>28</v>
      </c>
      <c r="O72" s="76">
        <v>22</v>
      </c>
      <c r="P72" s="76">
        <v>25</v>
      </c>
      <c r="Q72" s="152"/>
    </row>
    <row r="73" spans="2:17" s="67" customFormat="1" ht="15" customHeight="1" x14ac:dyDescent="0.3">
      <c r="B73" s="237"/>
      <c r="C73" s="77" t="s">
        <v>307</v>
      </c>
      <c r="D73" s="66">
        <v>1078</v>
      </c>
      <c r="E73" s="66">
        <v>115</v>
      </c>
      <c r="F73" s="66">
        <v>63</v>
      </c>
      <c r="G73" s="66">
        <v>173</v>
      </c>
      <c r="H73" s="66">
        <v>62</v>
      </c>
      <c r="I73" s="66">
        <v>95</v>
      </c>
      <c r="J73" s="66">
        <v>155</v>
      </c>
      <c r="K73" s="66">
        <v>0</v>
      </c>
      <c r="L73" s="66">
        <v>43</v>
      </c>
      <c r="M73" s="66">
        <v>49</v>
      </c>
      <c r="N73" s="66">
        <v>100</v>
      </c>
      <c r="O73" s="66">
        <v>160</v>
      </c>
      <c r="P73" s="66">
        <v>63</v>
      </c>
      <c r="Q73" s="152"/>
    </row>
    <row r="74" spans="2:17" s="67" customFormat="1" ht="15" customHeight="1" x14ac:dyDescent="0.3">
      <c r="B74" s="237"/>
      <c r="C74" s="77" t="s">
        <v>308</v>
      </c>
      <c r="D74" s="66">
        <v>37</v>
      </c>
      <c r="E74" s="66">
        <v>0</v>
      </c>
      <c r="F74" s="66">
        <v>1</v>
      </c>
      <c r="G74" s="66">
        <v>2</v>
      </c>
      <c r="H74" s="66">
        <v>1</v>
      </c>
      <c r="I74" s="66">
        <v>4</v>
      </c>
      <c r="J74" s="66">
        <v>2</v>
      </c>
      <c r="K74" s="66">
        <v>3</v>
      </c>
      <c r="L74" s="66">
        <v>3</v>
      </c>
      <c r="M74" s="66">
        <v>5</v>
      </c>
      <c r="N74" s="66">
        <v>7</v>
      </c>
      <c r="O74" s="66">
        <v>3</v>
      </c>
      <c r="P74" s="66">
        <v>6</v>
      </c>
      <c r="Q74" s="152"/>
    </row>
    <row r="75" spans="2:17" s="67" customFormat="1" ht="13.5" thickBot="1" x14ac:dyDescent="0.35">
      <c r="C75" s="79"/>
      <c r="D75" s="80"/>
      <c r="E75" s="81"/>
      <c r="F75" s="81"/>
      <c r="G75" s="81"/>
      <c r="H75" s="81"/>
      <c r="I75" s="81"/>
      <c r="J75" s="81"/>
      <c r="K75" s="81"/>
      <c r="L75" s="80"/>
      <c r="M75" s="80"/>
      <c r="N75" s="80"/>
      <c r="O75" s="80"/>
      <c r="P75" s="80"/>
      <c r="Q75" s="152"/>
    </row>
    <row r="76" spans="2:17" s="67" customFormat="1" x14ac:dyDescent="0.3">
      <c r="C76" s="62"/>
      <c r="D76" s="153"/>
      <c r="E76" s="154"/>
      <c r="F76" s="154"/>
      <c r="G76" s="154"/>
      <c r="H76" s="154"/>
      <c r="I76" s="154"/>
      <c r="J76" s="154"/>
      <c r="K76" s="154"/>
      <c r="L76" s="153"/>
      <c r="M76" s="153"/>
      <c r="N76" s="153"/>
      <c r="O76" s="153"/>
      <c r="P76" s="153"/>
      <c r="Q76" s="152"/>
    </row>
    <row r="77" spans="2:17" s="67" customFormat="1" x14ac:dyDescent="0.3">
      <c r="C77" s="57" t="s">
        <v>1160</v>
      </c>
      <c r="D77" s="56"/>
      <c r="E77" s="69"/>
      <c r="F77" s="69"/>
      <c r="G77" s="69"/>
      <c r="H77" s="69"/>
      <c r="I77" s="69"/>
      <c r="J77" s="69"/>
      <c r="K77" s="69"/>
      <c r="L77" s="69"/>
      <c r="M77" s="69"/>
      <c r="N77" s="69"/>
      <c r="O77" s="69"/>
      <c r="P77" s="69"/>
      <c r="Q77" s="152"/>
    </row>
    <row r="78" spans="2:17" s="67" customFormat="1" x14ac:dyDescent="0.3">
      <c r="C78" s="62" t="s">
        <v>1133</v>
      </c>
      <c r="D78" s="56"/>
      <c r="E78" s="69"/>
      <c r="F78" s="69"/>
      <c r="G78" s="69"/>
      <c r="H78" s="69"/>
      <c r="I78" s="69"/>
      <c r="J78" s="69"/>
      <c r="K78" s="69"/>
      <c r="L78" s="69"/>
      <c r="M78" s="69"/>
      <c r="N78" s="69"/>
      <c r="O78" s="69"/>
      <c r="P78" s="69"/>
      <c r="Q78" s="152"/>
    </row>
    <row r="79" spans="2:17" s="67" customFormat="1" x14ac:dyDescent="0.3">
      <c r="C79" s="105" t="s">
        <v>1161</v>
      </c>
      <c r="D79" s="56"/>
      <c r="E79" s="69"/>
      <c r="F79" s="69"/>
      <c r="G79" s="69"/>
      <c r="H79" s="69"/>
      <c r="I79" s="69"/>
      <c r="J79" s="69"/>
      <c r="K79" s="69"/>
      <c r="L79" s="69"/>
      <c r="M79" s="69"/>
      <c r="N79" s="69"/>
      <c r="O79" s="69"/>
      <c r="P79" s="69"/>
      <c r="Q79" s="152"/>
    </row>
    <row r="80" spans="2:17" x14ac:dyDescent="0.3">
      <c r="B80" s="67"/>
      <c r="C80" s="105" t="s">
        <v>1159</v>
      </c>
      <c r="D80" s="56"/>
      <c r="E80" s="69"/>
      <c r="F80" s="69"/>
      <c r="G80" s="69"/>
      <c r="H80" s="69"/>
      <c r="I80" s="69"/>
      <c r="J80" s="69"/>
      <c r="K80" s="69"/>
      <c r="L80" s="69"/>
      <c r="M80" s="69"/>
      <c r="N80" s="69"/>
      <c r="O80" s="69"/>
      <c r="P80" s="69"/>
      <c r="Q80" s="152"/>
    </row>
    <row r="81" spans="17:17" x14ac:dyDescent="0.3">
      <c r="Q81" s="152"/>
    </row>
    <row r="82" spans="17:17" x14ac:dyDescent="0.3">
      <c r="Q82" s="152"/>
    </row>
  </sheetData>
  <mergeCells count="2">
    <mergeCell ref="C5:C6"/>
    <mergeCell ref="D5:P5"/>
  </mergeCells>
  <pageMargins left="0" right="0" top="0" bottom="0" header="0" footer="0"/>
  <pageSetup scale="75"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47"/>
  <sheetViews>
    <sheetView zoomScaleNormal="100" workbookViewId="0"/>
  </sheetViews>
  <sheetFormatPr baseColWidth="10" defaultColWidth="9.08984375" defaultRowHeight="13" x14ac:dyDescent="0.3"/>
  <cols>
    <col min="1" max="2" width="11.453125" style="5" customWidth="1"/>
    <col min="3" max="3" width="25.90625" style="21" customWidth="1"/>
    <col min="4" max="4" width="10.453125" style="21" customWidth="1"/>
    <col min="5" max="5" width="12.90625" style="21" customWidth="1"/>
    <col min="6" max="6" width="17" style="21" customWidth="1"/>
    <col min="7" max="7" width="12.90625" style="21" customWidth="1"/>
    <col min="8" max="8" width="15.08984375" style="21" customWidth="1"/>
    <col min="9" max="9" width="8.453125" style="7" customWidth="1"/>
    <col min="10" max="10" width="12.36328125" style="5" bestFit="1" customWidth="1"/>
    <col min="11" max="11" width="9.08984375" style="5"/>
    <col min="12" max="12" width="10.90625" style="5" customWidth="1"/>
    <col min="13" max="13" width="11.90625" style="5" customWidth="1"/>
    <col min="14" max="14" width="13" style="5" customWidth="1"/>
    <col min="15" max="16384" width="9.08984375" style="5"/>
  </cols>
  <sheetData>
    <row r="1" spans="1:21" x14ac:dyDescent="0.3">
      <c r="C1" s="19"/>
      <c r="D1" s="20"/>
      <c r="E1" s="20"/>
      <c r="F1" s="20"/>
      <c r="G1" s="20"/>
    </row>
    <row r="2" spans="1:21" x14ac:dyDescent="0.3">
      <c r="C2" s="19"/>
      <c r="D2" s="20"/>
      <c r="E2" s="20"/>
      <c r="F2" s="20"/>
      <c r="G2" s="20"/>
      <c r="H2" s="20"/>
    </row>
    <row r="3" spans="1:21" x14ac:dyDescent="0.3">
      <c r="C3" s="62" t="s">
        <v>1089</v>
      </c>
      <c r="D3" s="14"/>
      <c r="E3" s="14"/>
      <c r="F3" s="14"/>
      <c r="G3" s="14"/>
      <c r="H3" s="14"/>
    </row>
    <row r="4" spans="1:21" ht="15" customHeight="1" x14ac:dyDescent="0.3">
      <c r="C4" s="62" t="s">
        <v>1090</v>
      </c>
      <c r="D4" s="27"/>
      <c r="E4" s="27"/>
      <c r="F4" s="27"/>
      <c r="G4" s="27"/>
      <c r="H4" s="27"/>
      <c r="J4" s="238"/>
    </row>
    <row r="5" spans="1:21" x14ac:dyDescent="0.3">
      <c r="C5" s="23"/>
      <c r="D5" s="22"/>
      <c r="E5" s="22"/>
      <c r="F5" s="22"/>
      <c r="G5" s="22"/>
      <c r="H5" s="22"/>
      <c r="J5" s="238"/>
    </row>
    <row r="6" spans="1:21" ht="23.15" customHeight="1" x14ac:dyDescent="0.3">
      <c r="C6" s="423" t="s">
        <v>309</v>
      </c>
      <c r="D6" s="420" t="s">
        <v>310</v>
      </c>
      <c r="E6" s="420" t="s">
        <v>1022</v>
      </c>
      <c r="F6" s="420" t="s">
        <v>1023</v>
      </c>
      <c r="G6" s="420" t="s">
        <v>311</v>
      </c>
      <c r="H6" s="420" t="s">
        <v>312</v>
      </c>
      <c r="J6" s="238"/>
    </row>
    <row r="7" spans="1:21" ht="23.15" customHeight="1" x14ac:dyDescent="0.3">
      <c r="C7" s="424"/>
      <c r="D7" s="421"/>
      <c r="E7" s="421"/>
      <c r="F7" s="421"/>
      <c r="G7" s="421"/>
      <c r="H7" s="421"/>
    </row>
    <row r="8" spans="1:21" s="94" customFormat="1" ht="15" customHeight="1" x14ac:dyDescent="0.3">
      <c r="C8" s="360" t="s">
        <v>50</v>
      </c>
      <c r="D8" s="361"/>
      <c r="E8" s="362"/>
      <c r="F8" s="362"/>
      <c r="G8" s="362"/>
      <c r="H8" s="363">
        <v>2770289553.0838976</v>
      </c>
      <c r="I8" s="253"/>
      <c r="J8" s="5"/>
      <c r="K8" s="5"/>
      <c r="L8" s="5"/>
      <c r="M8" s="5"/>
      <c r="N8" s="5"/>
      <c r="O8" s="5"/>
      <c r="P8" s="5"/>
      <c r="Q8" s="5"/>
      <c r="R8" s="5"/>
      <c r="S8" s="5"/>
      <c r="T8" s="5"/>
    </row>
    <row r="9" spans="1:21" s="83" customFormat="1" ht="15" customHeight="1" x14ac:dyDescent="0.3">
      <c r="C9" s="84" t="s">
        <v>313</v>
      </c>
      <c r="D9" s="85"/>
      <c r="E9" s="85"/>
      <c r="F9" s="85"/>
      <c r="G9" s="85"/>
      <c r="H9" s="85">
        <v>365378537.0652802</v>
      </c>
      <c r="I9" s="1"/>
      <c r="J9" s="5"/>
      <c r="K9" s="5"/>
      <c r="L9" s="5"/>
      <c r="M9" s="5"/>
      <c r="N9" s="5"/>
      <c r="O9" s="5"/>
      <c r="P9" s="5"/>
      <c r="Q9" s="5"/>
      <c r="R9" s="5"/>
      <c r="S9" s="5"/>
      <c r="T9" s="5"/>
    </row>
    <row r="10" spans="1:21" s="83" customFormat="1" ht="15" customHeight="1" x14ac:dyDescent="0.3">
      <c r="B10" s="241"/>
      <c r="C10" s="87" t="s">
        <v>1056</v>
      </c>
      <c r="D10" s="88">
        <v>4255034.0002768701</v>
      </c>
      <c r="E10" s="88"/>
      <c r="F10" s="88"/>
      <c r="G10" s="88"/>
      <c r="H10" s="88">
        <v>2404911016.0186176</v>
      </c>
      <c r="I10" s="253"/>
      <c r="J10" s="5"/>
      <c r="K10" s="5"/>
      <c r="L10" s="5"/>
      <c r="M10" s="5"/>
      <c r="N10" s="5"/>
      <c r="O10" s="5"/>
      <c r="P10" s="5"/>
      <c r="Q10" s="5"/>
      <c r="R10" s="5"/>
      <c r="S10" s="5"/>
      <c r="T10" s="5"/>
    </row>
    <row r="11" spans="1:21" s="83" customFormat="1" ht="15" customHeight="1" x14ac:dyDescent="0.3">
      <c r="A11" s="67"/>
      <c r="B11" s="67"/>
      <c r="C11" s="84" t="s">
        <v>314</v>
      </c>
      <c r="D11" s="85">
        <v>524527</v>
      </c>
      <c r="E11" s="85"/>
      <c r="F11" s="85"/>
      <c r="G11" s="85"/>
      <c r="H11" s="86">
        <v>30153587.28161766</v>
      </c>
      <c r="I11" s="7"/>
      <c r="J11" s="5"/>
      <c r="K11" s="5"/>
      <c r="L11" s="5"/>
      <c r="M11" s="5"/>
      <c r="N11" s="5"/>
      <c r="O11" s="5"/>
      <c r="P11" s="5"/>
      <c r="Q11" s="5"/>
      <c r="R11" s="5"/>
      <c r="S11" s="5"/>
      <c r="T11" s="5"/>
    </row>
    <row r="12" spans="1:21" s="83" customFormat="1" ht="15" customHeight="1" x14ac:dyDescent="0.3">
      <c r="A12" s="240"/>
      <c r="B12" s="242"/>
      <c r="C12" s="84" t="s">
        <v>315</v>
      </c>
      <c r="D12" s="85">
        <v>3730507.0002876865</v>
      </c>
      <c r="E12" s="146">
        <v>13.475128479454627</v>
      </c>
      <c r="F12" s="146">
        <v>47.240934597039249</v>
      </c>
      <c r="G12" s="146">
        <v>636.57766318461643</v>
      </c>
      <c r="H12" s="85">
        <v>2374757428.7369967</v>
      </c>
      <c r="I12" s="253"/>
      <c r="J12" s="254"/>
      <c r="K12" s="255"/>
      <c r="L12" s="255"/>
      <c r="M12" s="255"/>
      <c r="N12" s="254"/>
      <c r="O12" s="5"/>
      <c r="P12" s="256"/>
      <c r="Q12" s="256"/>
      <c r="R12" s="256"/>
      <c r="S12" s="256"/>
      <c r="T12" s="256"/>
      <c r="U12" s="239"/>
    </row>
    <row r="13" spans="1:21" s="83" customFormat="1" ht="15" customHeight="1" x14ac:dyDescent="0.3">
      <c r="A13" s="240"/>
      <c r="B13" s="242"/>
      <c r="C13" s="250" t="s">
        <v>63</v>
      </c>
      <c r="D13" s="88">
        <v>3180226.3052229341</v>
      </c>
      <c r="E13" s="364">
        <v>12.167597635006148</v>
      </c>
      <c r="F13" s="364">
        <v>42.794880235075489</v>
      </c>
      <c r="G13" s="364">
        <v>520.71088353867583</v>
      </c>
      <c r="H13" s="88">
        <v>1655978449.2455726</v>
      </c>
      <c r="I13" s="253"/>
      <c r="J13" s="254"/>
      <c r="K13" s="255"/>
      <c r="L13" s="255"/>
      <c r="M13" s="255"/>
      <c r="N13" s="254"/>
      <c r="O13" s="5"/>
      <c r="P13" s="256"/>
      <c r="Q13" s="256"/>
      <c r="R13" s="256"/>
      <c r="S13" s="256"/>
      <c r="T13" s="256"/>
    </row>
    <row r="14" spans="1:21" s="83" customFormat="1" ht="15" customHeight="1" x14ac:dyDescent="0.3">
      <c r="A14" s="240"/>
      <c r="B14" s="240"/>
      <c r="C14" s="185" t="s">
        <v>64</v>
      </c>
      <c r="D14" s="186">
        <v>1370644.6639874633</v>
      </c>
      <c r="E14" s="187">
        <v>7.2603479915073645</v>
      </c>
      <c r="F14" s="187">
        <v>37.18222670623787</v>
      </c>
      <c r="G14" s="187">
        <v>269.95590498640524</v>
      </c>
      <c r="H14" s="186">
        <v>370013620.68152219</v>
      </c>
      <c r="I14" s="7"/>
      <c r="J14" s="254"/>
      <c r="K14" s="255"/>
      <c r="L14" s="255"/>
      <c r="M14" s="255"/>
      <c r="N14" s="254"/>
      <c r="O14" s="5"/>
      <c r="P14" s="256"/>
      <c r="Q14" s="256"/>
      <c r="R14" s="256"/>
      <c r="S14" s="256"/>
      <c r="T14" s="256"/>
    </row>
    <row r="15" spans="1:21" s="83" customFormat="1" ht="15" customHeight="1" x14ac:dyDescent="0.3">
      <c r="A15" s="240"/>
      <c r="B15" s="240"/>
      <c r="C15" s="185" t="s">
        <v>71</v>
      </c>
      <c r="D15" s="186">
        <v>321534.29962503939</v>
      </c>
      <c r="E15" s="187">
        <v>17.818922197056949</v>
      </c>
      <c r="F15" s="187">
        <v>23.541077595316704</v>
      </c>
      <c r="G15" s="187">
        <v>419.47663010582949</v>
      </c>
      <c r="H15" s="186">
        <v>134876124.47014952</v>
      </c>
      <c r="I15" s="7"/>
      <c r="J15" s="254"/>
      <c r="K15" s="255"/>
      <c r="L15" s="255"/>
      <c r="M15" s="255"/>
      <c r="N15" s="254"/>
      <c r="O15" s="5"/>
      <c r="P15" s="256"/>
      <c r="Q15" s="256"/>
      <c r="R15" s="256"/>
      <c r="S15" s="256"/>
      <c r="T15" s="256"/>
    </row>
    <row r="16" spans="1:21" s="83" customFormat="1" ht="15" customHeight="1" x14ac:dyDescent="0.3">
      <c r="A16" s="240"/>
      <c r="B16" s="240"/>
      <c r="C16" s="185" t="s">
        <v>66</v>
      </c>
      <c r="D16" s="186">
        <v>486959.24802933476</v>
      </c>
      <c r="E16" s="187">
        <v>7.4299947153778962</v>
      </c>
      <c r="F16" s="187">
        <v>103.32052100005849</v>
      </c>
      <c r="G16" s="187">
        <v>767.67092502052628</v>
      </c>
      <c r="H16" s="186">
        <v>373824456.38197911</v>
      </c>
      <c r="I16" s="7"/>
      <c r="J16" s="254"/>
      <c r="K16" s="255"/>
      <c r="L16" s="255"/>
      <c r="M16" s="255"/>
      <c r="N16" s="254"/>
      <c r="O16" s="5"/>
      <c r="P16" s="256"/>
      <c r="Q16" s="256"/>
      <c r="R16" s="256"/>
      <c r="S16" s="256"/>
      <c r="T16" s="256"/>
    </row>
    <row r="17" spans="1:20" s="83" customFormat="1" ht="15" customHeight="1" x14ac:dyDescent="0.3">
      <c r="A17" s="240"/>
      <c r="B17" s="240"/>
      <c r="C17" s="185" t="s">
        <v>1021</v>
      </c>
      <c r="D17" s="186">
        <v>251023.34217026611</v>
      </c>
      <c r="E17" s="187">
        <v>13.547758428762711</v>
      </c>
      <c r="F17" s="187">
        <v>96.803790345789238</v>
      </c>
      <c r="G17" s="187">
        <v>1311.4743665933443</v>
      </c>
      <c r="H17" s="186">
        <v>329210678.67289382</v>
      </c>
      <c r="I17" s="7"/>
      <c r="J17" s="254"/>
      <c r="K17" s="255"/>
      <c r="L17" s="255"/>
      <c r="M17" s="255"/>
      <c r="N17" s="254"/>
      <c r="O17" s="5"/>
      <c r="P17" s="256"/>
      <c r="Q17" s="256"/>
      <c r="R17" s="256"/>
      <c r="S17" s="256"/>
      <c r="T17" s="256"/>
    </row>
    <row r="18" spans="1:20" s="83" customFormat="1" ht="15" customHeight="1" x14ac:dyDescent="0.3">
      <c r="A18" s="240"/>
      <c r="B18" s="240"/>
      <c r="C18" s="185" t="s">
        <v>76</v>
      </c>
      <c r="D18" s="186">
        <v>52005.3076092021</v>
      </c>
      <c r="E18" s="187">
        <v>20.038837841630986</v>
      </c>
      <c r="F18" s="187">
        <v>59.722907532684523</v>
      </c>
      <c r="G18" s="187">
        <v>1196.7776594781881</v>
      </c>
      <c r="H18" s="186">
        <v>62238790.32098411</v>
      </c>
      <c r="I18" s="7"/>
      <c r="J18" s="254"/>
      <c r="K18" s="255"/>
      <c r="L18" s="255"/>
      <c r="M18" s="255"/>
      <c r="N18" s="254"/>
      <c r="O18" s="5"/>
      <c r="P18" s="256"/>
      <c r="Q18" s="256"/>
      <c r="R18" s="256"/>
      <c r="S18" s="256"/>
      <c r="T18" s="256"/>
    </row>
    <row r="19" spans="1:20" s="83" customFormat="1" ht="15" customHeight="1" x14ac:dyDescent="0.3">
      <c r="A19" s="240"/>
      <c r="B19" s="240"/>
      <c r="C19" s="185" t="s">
        <v>67</v>
      </c>
      <c r="D19" s="186">
        <v>141256.74991741916</v>
      </c>
      <c r="E19" s="187">
        <v>36.090151451481496</v>
      </c>
      <c r="F19" s="187">
        <v>22.544661611893329</v>
      </c>
      <c r="G19" s="187">
        <v>813.64025199563093</v>
      </c>
      <c r="H19" s="186">
        <v>114932177.59889269</v>
      </c>
      <c r="I19" s="7"/>
      <c r="J19" s="254"/>
      <c r="K19" s="255"/>
      <c r="L19" s="255"/>
      <c r="M19" s="255"/>
      <c r="N19" s="254"/>
      <c r="O19" s="5"/>
      <c r="P19" s="256"/>
      <c r="Q19" s="256"/>
      <c r="R19" s="256"/>
      <c r="S19" s="256"/>
      <c r="T19" s="256"/>
    </row>
    <row r="20" spans="1:20" s="83" customFormat="1" ht="15" customHeight="1" x14ac:dyDescent="0.3">
      <c r="A20" s="240"/>
      <c r="B20" s="240"/>
      <c r="C20" s="185" t="s">
        <v>1025</v>
      </c>
      <c r="D20" s="186">
        <v>556802.6938842095</v>
      </c>
      <c r="E20" s="187">
        <v>17.700974893262057</v>
      </c>
      <c r="F20" s="187">
        <v>27.48416816655482</v>
      </c>
      <c r="G20" s="187">
        <v>486.49657067837921</v>
      </c>
      <c r="H20" s="186">
        <v>270882601.11915118</v>
      </c>
      <c r="I20" s="7"/>
      <c r="J20" s="254"/>
      <c r="K20" s="255"/>
      <c r="L20" s="255"/>
      <c r="M20" s="255"/>
      <c r="N20" s="254"/>
      <c r="O20" s="5"/>
      <c r="P20" s="256"/>
      <c r="Q20" s="256"/>
      <c r="R20" s="256"/>
      <c r="S20" s="256"/>
      <c r="T20" s="256"/>
    </row>
    <row r="21" spans="1:20" s="83" customFormat="1" ht="15" customHeight="1" x14ac:dyDescent="0.3">
      <c r="A21" s="240"/>
      <c r="B21" s="242"/>
      <c r="C21" s="250" t="s">
        <v>28</v>
      </c>
      <c r="D21" s="88">
        <v>434794.62914820691</v>
      </c>
      <c r="E21" s="364">
        <v>22.067379810114701</v>
      </c>
      <c r="F21" s="364">
        <v>59.081291042341341</v>
      </c>
      <c r="G21" s="364">
        <v>1303.7692891032721</v>
      </c>
      <c r="H21" s="88">
        <v>566871884.55047858</v>
      </c>
      <c r="I21" s="253"/>
      <c r="J21" s="254"/>
      <c r="K21" s="255"/>
      <c r="L21" s="255"/>
      <c r="M21" s="255"/>
      <c r="N21" s="254"/>
      <c r="O21" s="5"/>
      <c r="P21" s="256"/>
      <c r="Q21" s="256"/>
      <c r="R21" s="256"/>
      <c r="S21" s="256"/>
      <c r="T21" s="256"/>
    </row>
    <row r="22" spans="1:20" s="83" customFormat="1" ht="15" customHeight="1" x14ac:dyDescent="0.3">
      <c r="A22" s="240"/>
      <c r="B22" s="240"/>
      <c r="C22" s="185" t="s">
        <v>101</v>
      </c>
      <c r="D22" s="186">
        <v>72040.645125983094</v>
      </c>
      <c r="E22" s="187">
        <v>24.773376426480343</v>
      </c>
      <c r="F22" s="187">
        <v>51.502810786388352</v>
      </c>
      <c r="G22" s="187">
        <v>1275.8985186329896</v>
      </c>
      <c r="H22" s="186">
        <v>91916552.397606805</v>
      </c>
      <c r="I22" s="7"/>
      <c r="J22" s="254"/>
      <c r="K22" s="255"/>
      <c r="L22" s="255"/>
      <c r="M22" s="255"/>
      <c r="N22" s="254"/>
      <c r="O22" s="5"/>
      <c r="P22" s="256"/>
      <c r="Q22" s="256"/>
      <c r="R22" s="256"/>
      <c r="S22" s="256"/>
      <c r="T22" s="256"/>
    </row>
    <row r="23" spans="1:20" s="83" customFormat="1" ht="15" customHeight="1" x14ac:dyDescent="0.3">
      <c r="A23" s="240"/>
      <c r="B23" s="240"/>
      <c r="C23" s="185" t="s">
        <v>116</v>
      </c>
      <c r="D23" s="186">
        <v>77453.899507629831</v>
      </c>
      <c r="E23" s="187">
        <v>23.012511175350639</v>
      </c>
      <c r="F23" s="187">
        <v>56.603616205072726</v>
      </c>
      <c r="G23" s="187">
        <v>1302.5913504844928</v>
      </c>
      <c r="H23" s="186">
        <v>100890779.55993392</v>
      </c>
      <c r="I23" s="7"/>
      <c r="J23" s="254"/>
      <c r="K23" s="255"/>
      <c r="L23" s="255"/>
      <c r="M23" s="255"/>
      <c r="N23" s="254"/>
      <c r="O23" s="5"/>
      <c r="P23" s="256"/>
      <c r="Q23" s="256"/>
      <c r="R23" s="256"/>
      <c r="S23" s="256"/>
      <c r="T23" s="256"/>
    </row>
    <row r="24" spans="1:20" s="83" customFormat="1" ht="15" customHeight="1" x14ac:dyDescent="0.3">
      <c r="A24" s="240"/>
      <c r="B24" s="240"/>
      <c r="C24" s="185" t="s">
        <v>120</v>
      </c>
      <c r="D24" s="186">
        <v>69129.217257070733</v>
      </c>
      <c r="E24" s="187">
        <v>23.989643684003894</v>
      </c>
      <c r="F24" s="187">
        <v>50.481834411109851</v>
      </c>
      <c r="G24" s="187">
        <v>1211.0412200374117</v>
      </c>
      <c r="H24" s="186">
        <v>83718331.60723421</v>
      </c>
      <c r="I24" s="7"/>
      <c r="J24" s="254"/>
      <c r="K24" s="255"/>
      <c r="L24" s="255"/>
      <c r="M24" s="255"/>
      <c r="N24" s="254"/>
      <c r="O24" s="5"/>
      <c r="P24" s="256"/>
      <c r="Q24" s="256"/>
      <c r="R24" s="256"/>
      <c r="S24" s="256"/>
      <c r="T24" s="256"/>
    </row>
    <row r="25" spans="1:20" s="83" customFormat="1" ht="15" customHeight="1" x14ac:dyDescent="0.3">
      <c r="A25" s="240"/>
      <c r="B25" s="240"/>
      <c r="C25" s="185" t="s">
        <v>125</v>
      </c>
      <c r="D25" s="186">
        <v>56787.406412566394</v>
      </c>
      <c r="E25" s="187">
        <v>15.578392104705033</v>
      </c>
      <c r="F25" s="187">
        <v>87.294889233984122</v>
      </c>
      <c r="G25" s="187">
        <v>1359.9140132237987</v>
      </c>
      <c r="H25" s="186">
        <v>77225989.755084082</v>
      </c>
      <c r="I25" s="7"/>
      <c r="J25" s="254"/>
      <c r="K25" s="255"/>
      <c r="L25" s="255"/>
      <c r="M25" s="255"/>
      <c r="N25" s="254"/>
      <c r="O25" s="5"/>
      <c r="P25" s="256"/>
      <c r="Q25" s="256"/>
      <c r="R25" s="256"/>
      <c r="S25" s="256"/>
      <c r="T25" s="256"/>
    </row>
    <row r="26" spans="1:20" s="83" customFormat="1" ht="15" customHeight="1" x14ac:dyDescent="0.3">
      <c r="A26" s="240"/>
      <c r="B26" s="240"/>
      <c r="C26" s="185" t="s">
        <v>128</v>
      </c>
      <c r="D26" s="186">
        <v>29261.452278821853</v>
      </c>
      <c r="E26" s="187">
        <v>21.985583801300503</v>
      </c>
      <c r="F26" s="187">
        <v>59.544648337896177</v>
      </c>
      <c r="G26" s="187">
        <v>1309.1238559517842</v>
      </c>
      <c r="H26" s="186">
        <v>38306865.238000371</v>
      </c>
      <c r="I26" s="7"/>
      <c r="J26" s="254"/>
      <c r="K26" s="255"/>
      <c r="L26" s="255"/>
      <c r="M26" s="255"/>
      <c r="N26" s="254"/>
      <c r="O26" s="5"/>
      <c r="P26" s="256"/>
      <c r="Q26" s="256"/>
      <c r="R26" s="256"/>
      <c r="S26" s="256"/>
      <c r="T26" s="256"/>
    </row>
    <row r="27" spans="1:20" s="83" customFormat="1" ht="15" customHeight="1" x14ac:dyDescent="0.3">
      <c r="A27" s="240"/>
      <c r="B27" s="240"/>
      <c r="C27" s="185" t="s">
        <v>301</v>
      </c>
      <c r="D27" s="186">
        <v>130122.00856613499</v>
      </c>
      <c r="E27" s="187">
        <v>21.835718794502288</v>
      </c>
      <c r="F27" s="187">
        <v>61.525674562420164</v>
      </c>
      <c r="G27" s="187">
        <v>1343.4573283870693</v>
      </c>
      <c r="H27" s="186">
        <v>174813365.99261919</v>
      </c>
      <c r="I27" s="7"/>
      <c r="J27" s="254"/>
      <c r="K27" s="255"/>
      <c r="L27" s="255"/>
      <c r="M27" s="255"/>
      <c r="N27" s="254"/>
      <c r="O27" s="5"/>
      <c r="P27" s="256"/>
      <c r="Q27" s="256"/>
      <c r="R27" s="256"/>
      <c r="S27" s="256"/>
      <c r="T27" s="256"/>
    </row>
    <row r="28" spans="1:20" s="83" customFormat="1" ht="15" customHeight="1" x14ac:dyDescent="0.3">
      <c r="A28" s="240"/>
      <c r="B28" s="240"/>
      <c r="C28" s="250" t="s">
        <v>1024</v>
      </c>
      <c r="D28" s="88">
        <v>115486.06591655148</v>
      </c>
      <c r="E28" s="364">
        <v>17.132532965361989</v>
      </c>
      <c r="F28" s="364">
        <v>76.776249849692007</v>
      </c>
      <c r="G28" s="364">
        <v>1315.3716315067172</v>
      </c>
      <c r="H28" s="88">
        <v>151907094.94094661</v>
      </c>
      <c r="I28" s="7"/>
      <c r="J28" s="254"/>
      <c r="K28" s="255"/>
      <c r="L28" s="255"/>
      <c r="M28" s="255"/>
      <c r="N28" s="254"/>
      <c r="O28" s="5"/>
      <c r="P28" s="256"/>
      <c r="Q28" s="256"/>
      <c r="R28" s="256"/>
      <c r="S28" s="256"/>
      <c r="T28" s="256"/>
    </row>
    <row r="29" spans="1:20" s="83" customFormat="1" ht="15" customHeight="1" thickBot="1" x14ac:dyDescent="0.35">
      <c r="A29" s="240"/>
      <c r="B29" s="240"/>
      <c r="C29" s="89"/>
      <c r="D29" s="90"/>
      <c r="E29" s="60"/>
      <c r="F29" s="60"/>
      <c r="G29" s="60"/>
      <c r="H29" s="91"/>
      <c r="I29" s="7"/>
      <c r="J29" s="5"/>
      <c r="K29" s="5"/>
      <c r="L29" s="5"/>
      <c r="M29" s="5"/>
      <c r="N29" s="5"/>
      <c r="O29" s="5"/>
      <c r="P29" s="5"/>
      <c r="Q29" s="5"/>
      <c r="R29" s="5"/>
      <c r="S29" s="5"/>
      <c r="T29" s="5"/>
    </row>
    <row r="30" spans="1:20" s="83" customFormat="1" x14ac:dyDescent="0.3">
      <c r="A30" s="67"/>
      <c r="B30" s="67"/>
      <c r="C30" s="92"/>
      <c r="D30" s="92"/>
      <c r="E30" s="92"/>
      <c r="F30" s="92"/>
      <c r="G30" s="92"/>
      <c r="H30" s="92"/>
      <c r="I30" s="82"/>
    </row>
    <row r="31" spans="1:20" s="83" customFormat="1" ht="14.5" x14ac:dyDescent="0.3">
      <c r="A31" s="67"/>
      <c r="B31" s="67"/>
      <c r="C31" s="93" t="s">
        <v>1154</v>
      </c>
      <c r="D31" s="1"/>
      <c r="E31" s="92"/>
      <c r="F31" s="92"/>
      <c r="G31" s="92"/>
      <c r="H31" s="92"/>
      <c r="I31" s="56"/>
    </row>
    <row r="32" spans="1:20" s="83" customFormat="1" x14ac:dyDescent="0.3">
      <c r="A32" s="67"/>
      <c r="B32" s="67"/>
      <c r="C32" s="369" t="s">
        <v>1155</v>
      </c>
      <c r="D32" s="1"/>
      <c r="E32" s="56"/>
      <c r="F32" s="56"/>
      <c r="G32" s="56"/>
      <c r="H32" s="56"/>
      <c r="I32" s="56"/>
    </row>
    <row r="33" spans="1:9" s="83" customFormat="1" x14ac:dyDescent="0.3">
      <c r="A33" s="67"/>
      <c r="B33" s="67"/>
      <c r="C33" s="62" t="s">
        <v>1163</v>
      </c>
      <c r="D33" s="1"/>
      <c r="E33" s="56"/>
      <c r="F33" s="56"/>
      <c r="G33" s="56"/>
      <c r="H33" s="56"/>
    </row>
    <row r="34" spans="1:9" s="83" customFormat="1" x14ac:dyDescent="0.3">
      <c r="A34" s="422"/>
      <c r="B34" s="422"/>
      <c r="C34" s="157"/>
      <c r="D34" s="157"/>
      <c r="E34" s="157"/>
      <c r="F34" s="157"/>
      <c r="G34" s="157"/>
      <c r="H34" s="157"/>
    </row>
    <row r="35" spans="1:9" s="83" customFormat="1" x14ac:dyDescent="0.3">
      <c r="A35" s="67"/>
      <c r="B35" s="67"/>
      <c r="C35" s="157"/>
      <c r="D35" s="157"/>
      <c r="E35" s="157"/>
      <c r="F35" s="157"/>
      <c r="G35" s="157"/>
      <c r="H35" s="157"/>
      <c r="I35" s="82"/>
    </row>
    <row r="36" spans="1:9" x14ac:dyDescent="0.3">
      <c r="C36" s="157"/>
      <c r="D36" s="157"/>
      <c r="E36" s="157"/>
      <c r="F36" s="157"/>
      <c r="G36" s="157"/>
      <c r="H36" s="157"/>
    </row>
    <row r="37" spans="1:9" x14ac:dyDescent="0.3">
      <c r="C37" s="157"/>
      <c r="D37" s="157"/>
      <c r="E37" s="157"/>
      <c r="F37" s="157"/>
      <c r="G37" s="157"/>
      <c r="H37" s="157"/>
    </row>
    <row r="38" spans="1:9" x14ac:dyDescent="0.3">
      <c r="C38" s="157"/>
      <c r="D38" s="157"/>
      <c r="E38" s="157"/>
      <c r="F38" s="157"/>
      <c r="G38" s="157"/>
      <c r="H38" s="157"/>
    </row>
    <row r="47" spans="1:9" x14ac:dyDescent="0.3">
      <c r="I47" s="83"/>
    </row>
  </sheetData>
  <mergeCells count="7">
    <mergeCell ref="H6:H7"/>
    <mergeCell ref="A34:B34"/>
    <mergeCell ref="C6:C7"/>
    <mergeCell ref="D6:D7"/>
    <mergeCell ref="E6:E7"/>
    <mergeCell ref="G6:G7"/>
    <mergeCell ref="F6:F7"/>
  </mergeCells>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V30"/>
  <sheetViews>
    <sheetView zoomScaleNormal="100" workbookViewId="0"/>
  </sheetViews>
  <sheetFormatPr baseColWidth="10" defaultColWidth="9.08984375" defaultRowHeight="13" x14ac:dyDescent="0.3"/>
  <cols>
    <col min="1" max="2" width="11.453125" style="2" customWidth="1"/>
    <col min="3" max="3" width="27.08984375" style="1" customWidth="1"/>
    <col min="4" max="4" width="14.90625" style="1" customWidth="1"/>
    <col min="5" max="5" width="13.08984375" style="1" customWidth="1"/>
    <col min="6" max="6" width="20" style="1" customWidth="1"/>
    <col min="7" max="7" width="13.08984375" style="1" customWidth="1"/>
    <col min="8" max="8" width="15.08984375" style="1" customWidth="1"/>
    <col min="9" max="9" width="14.453125" style="1" bestFit="1" customWidth="1"/>
    <col min="10" max="10" width="15.90625" style="1" bestFit="1" customWidth="1"/>
    <col min="11" max="11" width="10.08984375" style="2" bestFit="1" customWidth="1"/>
    <col min="12" max="13" width="15.90625" style="2" customWidth="1"/>
    <col min="14" max="14" width="11.453125" style="2" customWidth="1"/>
    <col min="15" max="15" width="4.453125" style="2" customWidth="1"/>
    <col min="16" max="16384" width="9.08984375" style="2"/>
  </cols>
  <sheetData>
    <row r="2" spans="1:22" x14ac:dyDescent="0.3">
      <c r="C2" s="11"/>
      <c r="D2" s="20"/>
      <c r="E2" s="20"/>
      <c r="F2" s="20"/>
      <c r="G2" s="20"/>
      <c r="H2" s="20"/>
    </row>
    <row r="3" spans="1:22" x14ac:dyDescent="0.3">
      <c r="C3" s="62" t="s">
        <v>1092</v>
      </c>
      <c r="D3" s="14"/>
      <c r="E3" s="14"/>
      <c r="F3" s="14"/>
      <c r="G3" s="14"/>
      <c r="H3" s="14"/>
      <c r="I3" s="13"/>
    </row>
    <row r="4" spans="1:22" x14ac:dyDescent="0.3">
      <c r="C4" s="62" t="s">
        <v>1091</v>
      </c>
      <c r="D4" s="14"/>
      <c r="E4" s="14"/>
      <c r="F4" s="14"/>
      <c r="G4" s="14"/>
      <c r="H4" s="14"/>
      <c r="I4" s="13"/>
    </row>
    <row r="5" spans="1:22" x14ac:dyDescent="0.3">
      <c r="C5" s="18"/>
      <c r="D5" s="11"/>
      <c r="E5" s="11"/>
      <c r="F5" s="11"/>
      <c r="G5" s="11"/>
      <c r="H5" s="11"/>
    </row>
    <row r="6" spans="1:22" ht="23.15" customHeight="1" x14ac:dyDescent="0.3">
      <c r="C6" s="426" t="s">
        <v>309</v>
      </c>
      <c r="D6" s="420" t="s">
        <v>1057</v>
      </c>
      <c r="E6" s="420" t="s">
        <v>1026</v>
      </c>
      <c r="F6" s="420" t="s">
        <v>1027</v>
      </c>
      <c r="G6" s="420" t="s">
        <v>316</v>
      </c>
      <c r="H6" s="420" t="s">
        <v>317</v>
      </c>
    </row>
    <row r="7" spans="1:22" ht="23.15" customHeight="1" x14ac:dyDescent="0.3">
      <c r="C7" s="427"/>
      <c r="D7" s="421"/>
      <c r="E7" s="421"/>
      <c r="F7" s="421"/>
      <c r="G7" s="421"/>
      <c r="H7" s="421"/>
    </row>
    <row r="8" spans="1:22" s="65" customFormat="1" ht="15" customHeight="1" x14ac:dyDescent="0.3">
      <c r="C8" s="360" t="s">
        <v>50</v>
      </c>
      <c r="D8" s="361"/>
      <c r="E8" s="362"/>
      <c r="F8" s="362"/>
      <c r="G8" s="362"/>
      <c r="H8" s="363">
        <v>3810886678.4933319</v>
      </c>
      <c r="I8" s="257"/>
      <c r="J8" s="1"/>
      <c r="K8" s="258"/>
      <c r="L8" s="2"/>
      <c r="M8" s="2"/>
      <c r="N8" s="2"/>
      <c r="O8" s="2"/>
      <c r="P8" s="2"/>
      <c r="Q8" s="2"/>
      <c r="R8" s="2"/>
      <c r="S8" s="2"/>
      <c r="T8" s="2"/>
      <c r="U8" s="2"/>
      <c r="V8" s="2"/>
    </row>
    <row r="9" spans="1:22" s="65" customFormat="1" ht="15" customHeight="1" x14ac:dyDescent="0.3">
      <c r="C9" s="84" t="s">
        <v>313</v>
      </c>
      <c r="D9" s="85"/>
      <c r="E9" s="85"/>
      <c r="F9" s="85"/>
      <c r="G9" s="85"/>
      <c r="H9" s="86">
        <v>622184095.69153237</v>
      </c>
      <c r="I9" s="257"/>
      <c r="J9" s="1"/>
      <c r="K9" s="2"/>
      <c r="L9" s="2"/>
      <c r="M9" s="2"/>
      <c r="N9" s="2"/>
      <c r="O9" s="2"/>
      <c r="P9" s="2"/>
      <c r="Q9" s="2"/>
      <c r="R9" s="2"/>
      <c r="S9" s="2"/>
      <c r="T9" s="2"/>
      <c r="U9" s="2"/>
      <c r="V9" s="2"/>
    </row>
    <row r="10" spans="1:22" s="65" customFormat="1" ht="15" customHeight="1" x14ac:dyDescent="0.3">
      <c r="B10" s="242"/>
      <c r="C10" s="250" t="s">
        <v>1153</v>
      </c>
      <c r="D10" s="88">
        <v>4179059.7480605524</v>
      </c>
      <c r="E10" s="364"/>
      <c r="F10" s="364"/>
      <c r="G10" s="364"/>
      <c r="H10" s="365">
        <v>3188702582.8017998</v>
      </c>
      <c r="I10" s="257"/>
      <c r="J10" s="1"/>
      <c r="K10" s="258"/>
      <c r="L10" s="2"/>
      <c r="M10" s="2"/>
      <c r="N10" s="2"/>
      <c r="O10" s="2"/>
      <c r="P10" s="2"/>
      <c r="Q10" s="2"/>
      <c r="R10" s="2"/>
      <c r="S10" s="2"/>
      <c r="T10" s="2"/>
      <c r="U10" s="2"/>
      <c r="V10" s="2"/>
    </row>
    <row r="11" spans="1:22" s="65" customFormat="1" ht="15" customHeight="1" x14ac:dyDescent="0.3">
      <c r="C11" s="84" t="s">
        <v>314</v>
      </c>
      <c r="D11" s="85">
        <v>421375.47149999999</v>
      </c>
      <c r="E11" s="85"/>
      <c r="F11" s="85"/>
      <c r="G11" s="85"/>
      <c r="H11" s="86">
        <v>26590537.6863265</v>
      </c>
      <c r="I11" s="257"/>
      <c r="J11" s="1"/>
      <c r="K11" s="2"/>
      <c r="L11" s="2"/>
      <c r="M11" s="2"/>
      <c r="N11" s="2"/>
      <c r="O11" s="2"/>
      <c r="P11" s="2"/>
      <c r="Q11" s="2"/>
      <c r="R11" s="2"/>
      <c r="S11" s="2"/>
      <c r="T11" s="2"/>
      <c r="U11" s="2"/>
      <c r="V11" s="2"/>
    </row>
    <row r="12" spans="1:22" s="65" customFormat="1" ht="15" customHeight="1" x14ac:dyDescent="0.3">
      <c r="A12" s="243"/>
      <c r="B12" s="242"/>
      <c r="C12" s="84" t="s">
        <v>315</v>
      </c>
      <c r="D12" s="85">
        <v>3757684.276417553</v>
      </c>
      <c r="E12" s="366">
        <v>11.075144903021108</v>
      </c>
      <c r="F12" s="366">
        <v>75.981445221293058</v>
      </c>
      <c r="G12" s="366">
        <v>841.50551576678129</v>
      </c>
      <c r="H12" s="86">
        <v>3162112045.1154737</v>
      </c>
      <c r="I12" s="257"/>
      <c r="J12" s="254"/>
      <c r="K12" s="255"/>
      <c r="L12" s="255"/>
      <c r="M12" s="255"/>
      <c r="N12" s="254"/>
      <c r="O12" s="5"/>
      <c r="P12" s="256"/>
      <c r="Q12" s="256"/>
      <c r="R12" s="256"/>
      <c r="S12" s="256"/>
      <c r="T12" s="256"/>
      <c r="U12" s="2"/>
      <c r="V12" s="2"/>
    </row>
    <row r="13" spans="1:22" s="65" customFormat="1" ht="15" customHeight="1" x14ac:dyDescent="0.3">
      <c r="A13" s="243"/>
      <c r="B13" s="242"/>
      <c r="C13" s="57" t="s">
        <v>63</v>
      </c>
      <c r="D13" s="88">
        <v>3505479.1828975533</v>
      </c>
      <c r="E13" s="364">
        <v>9.4951100133188344</v>
      </c>
      <c r="F13" s="364">
        <v>73.328692126033516</v>
      </c>
      <c r="G13" s="364">
        <v>696.26399886947479</v>
      </c>
      <c r="H13" s="365">
        <v>2440738953.8379459</v>
      </c>
      <c r="I13" s="257"/>
      <c r="J13" s="254"/>
      <c r="K13" s="255"/>
      <c r="L13" s="255"/>
      <c r="M13" s="255"/>
      <c r="N13" s="254"/>
      <c r="O13" s="5"/>
      <c r="P13" s="256"/>
      <c r="Q13" s="256"/>
      <c r="R13" s="256"/>
      <c r="S13" s="256"/>
      <c r="T13" s="256"/>
      <c r="U13" s="2"/>
      <c r="V13" s="2"/>
    </row>
    <row r="14" spans="1:22" s="65" customFormat="1" ht="15" customHeight="1" x14ac:dyDescent="0.3">
      <c r="C14" s="368" t="s">
        <v>64</v>
      </c>
      <c r="D14" s="186">
        <v>1695525.3526240001</v>
      </c>
      <c r="E14" s="187">
        <v>6.8614136282161882</v>
      </c>
      <c r="F14" s="187">
        <v>52.283835975122464</v>
      </c>
      <c r="G14" s="187">
        <v>358.74102469512508</v>
      </c>
      <c r="H14" s="367">
        <v>608254502.39689708</v>
      </c>
      <c r="I14" s="1"/>
      <c r="J14" s="254"/>
      <c r="K14" s="255"/>
      <c r="L14" s="255"/>
      <c r="M14" s="255"/>
      <c r="N14" s="254"/>
      <c r="O14" s="5"/>
      <c r="P14" s="256"/>
      <c r="Q14" s="256"/>
      <c r="R14" s="256"/>
      <c r="S14" s="256"/>
      <c r="T14" s="256"/>
      <c r="U14" s="2"/>
      <c r="V14" s="2"/>
    </row>
    <row r="15" spans="1:22" s="65" customFormat="1" ht="15" customHeight="1" x14ac:dyDescent="0.3">
      <c r="C15" s="368" t="s">
        <v>71</v>
      </c>
      <c r="D15" s="186">
        <v>610158.24284499988</v>
      </c>
      <c r="E15" s="187">
        <v>7.2134192224889606</v>
      </c>
      <c r="F15" s="187">
        <v>51.249010625907502</v>
      </c>
      <c r="G15" s="187">
        <v>369.68059838246216</v>
      </c>
      <c r="H15" s="367">
        <v>225563664.32293123</v>
      </c>
      <c r="I15" s="1"/>
      <c r="J15" s="254"/>
      <c r="K15" s="255"/>
      <c r="L15" s="255"/>
      <c r="M15" s="255"/>
      <c r="N15" s="254"/>
      <c r="O15" s="5"/>
      <c r="P15" s="256"/>
      <c r="Q15" s="256"/>
      <c r="R15" s="256"/>
      <c r="S15" s="256"/>
      <c r="T15" s="256"/>
      <c r="U15" s="2"/>
      <c r="V15" s="2"/>
    </row>
    <row r="16" spans="1:22" s="65" customFormat="1" ht="15" customHeight="1" x14ac:dyDescent="0.3">
      <c r="C16" s="368" t="s">
        <v>66</v>
      </c>
      <c r="D16" s="186">
        <v>392977.51354000019</v>
      </c>
      <c r="E16" s="187">
        <v>9.5348752317705738</v>
      </c>
      <c r="F16" s="187">
        <v>93.567375323320007</v>
      </c>
      <c r="G16" s="187">
        <v>892.15324947210502</v>
      </c>
      <c r="H16" s="367">
        <v>350596165.67417932</v>
      </c>
      <c r="I16" s="1"/>
      <c r="J16" s="254"/>
      <c r="K16" s="255"/>
      <c r="L16" s="255"/>
      <c r="M16" s="255"/>
      <c r="N16" s="254"/>
      <c r="O16" s="5"/>
      <c r="P16" s="256"/>
      <c r="Q16" s="256"/>
      <c r="R16" s="256"/>
      <c r="S16" s="256"/>
      <c r="T16" s="256"/>
      <c r="U16" s="2"/>
      <c r="V16" s="2"/>
    </row>
    <row r="17" spans="1:22" s="65" customFormat="1" ht="15" customHeight="1" x14ac:dyDescent="0.3">
      <c r="C17" s="368" t="s">
        <v>1021</v>
      </c>
      <c r="D17" s="186">
        <v>296979.37072999997</v>
      </c>
      <c r="E17" s="187">
        <v>17.920195776566317</v>
      </c>
      <c r="F17" s="187">
        <v>121.19564093023811</v>
      </c>
      <c r="G17" s="187">
        <v>2171.8496127363005</v>
      </c>
      <c r="H17" s="367">
        <v>644994531.31062067</v>
      </c>
      <c r="I17" s="1"/>
      <c r="J17" s="254"/>
      <c r="K17" s="255"/>
      <c r="L17" s="255"/>
      <c r="M17" s="255"/>
      <c r="N17" s="254"/>
      <c r="O17" s="5"/>
      <c r="P17" s="256"/>
      <c r="Q17" s="256"/>
      <c r="R17" s="256"/>
      <c r="S17" s="256"/>
      <c r="T17" s="256"/>
      <c r="U17" s="2"/>
      <c r="V17" s="2"/>
    </row>
    <row r="18" spans="1:22" s="65" customFormat="1" ht="15" customHeight="1" x14ac:dyDescent="0.3">
      <c r="C18" s="368" t="s">
        <v>78</v>
      </c>
      <c r="D18" s="186">
        <v>124114.71322999994</v>
      </c>
      <c r="E18" s="187">
        <v>12.51404112933059</v>
      </c>
      <c r="F18" s="187">
        <v>125.806095105365</v>
      </c>
      <c r="G18" s="187">
        <v>1574.3426484690133</v>
      </c>
      <c r="H18" s="367">
        <v>195399086.34049019</v>
      </c>
      <c r="I18" s="1"/>
      <c r="J18" s="254"/>
      <c r="K18" s="255"/>
      <c r="L18" s="255"/>
      <c r="M18" s="255"/>
      <c r="N18" s="254"/>
      <c r="O18" s="5"/>
      <c r="P18" s="256"/>
      <c r="Q18" s="256"/>
      <c r="R18" s="256"/>
      <c r="S18" s="256"/>
      <c r="T18" s="256"/>
      <c r="U18" s="2"/>
      <c r="V18" s="2"/>
    </row>
    <row r="19" spans="1:22" s="65" customFormat="1" ht="15" customHeight="1" x14ac:dyDescent="0.3">
      <c r="C19" s="368" t="s">
        <v>67</v>
      </c>
      <c r="D19" s="186">
        <v>118610.17318286381</v>
      </c>
      <c r="E19" s="187">
        <v>17.120321111713626</v>
      </c>
      <c r="F19" s="187">
        <v>56.696759294529166</v>
      </c>
      <c r="G19" s="187">
        <v>970.66672511587342</v>
      </c>
      <c r="H19" s="367">
        <v>115130948.36883701</v>
      </c>
      <c r="I19" s="1"/>
      <c r="J19" s="254"/>
      <c r="K19" s="255"/>
      <c r="L19" s="255"/>
      <c r="M19" s="255"/>
      <c r="N19" s="254"/>
      <c r="O19" s="5"/>
      <c r="P19" s="256"/>
      <c r="Q19" s="256"/>
      <c r="R19" s="256"/>
      <c r="S19" s="256"/>
      <c r="T19" s="256"/>
      <c r="U19" s="2"/>
      <c r="V19" s="2"/>
    </row>
    <row r="20" spans="1:22" s="65" customFormat="1" ht="15" customHeight="1" x14ac:dyDescent="0.3">
      <c r="C20" s="368" t="s">
        <v>1025</v>
      </c>
      <c r="D20" s="186">
        <v>267113.81674568949</v>
      </c>
      <c r="E20" s="187">
        <v>17.210422448903724</v>
      </c>
      <c r="F20" s="187">
        <v>65.431974856557417</v>
      </c>
      <c r="G20" s="187">
        <v>1126.1119289473997</v>
      </c>
      <c r="H20" s="367">
        <v>300800055.42399067</v>
      </c>
      <c r="I20" s="2"/>
      <c r="J20" s="254"/>
      <c r="K20" s="255"/>
      <c r="L20" s="255"/>
      <c r="M20" s="255"/>
      <c r="N20" s="254"/>
      <c r="O20" s="5"/>
      <c r="P20" s="256"/>
      <c r="Q20" s="256"/>
      <c r="R20" s="256"/>
      <c r="S20" s="256"/>
      <c r="T20" s="256"/>
      <c r="U20" s="2"/>
      <c r="V20" s="2"/>
    </row>
    <row r="21" spans="1:22" s="65" customFormat="1" ht="15" customHeight="1" x14ac:dyDescent="0.3">
      <c r="A21" s="243"/>
      <c r="B21" s="243"/>
      <c r="C21" s="383" t="s">
        <v>28</v>
      </c>
      <c r="D21" s="88">
        <v>211914.56705999988</v>
      </c>
      <c r="E21" s="364">
        <v>31.240171176784592</v>
      </c>
      <c r="F21" s="364">
        <v>89.795097564803186</v>
      </c>
      <c r="G21" s="364">
        <v>2805.214218760525</v>
      </c>
      <c r="H21" s="365">
        <v>594465756.67919242</v>
      </c>
      <c r="I21" s="2"/>
      <c r="J21" s="254"/>
      <c r="K21" s="255"/>
      <c r="L21" s="255"/>
      <c r="M21" s="255"/>
      <c r="N21" s="254"/>
      <c r="O21" s="5"/>
      <c r="P21" s="256"/>
      <c r="Q21" s="256"/>
      <c r="R21" s="256"/>
      <c r="S21" s="256"/>
      <c r="T21" s="256"/>
      <c r="U21" s="2"/>
      <c r="V21" s="2"/>
    </row>
    <row r="22" spans="1:22" s="65" customFormat="1" ht="15" customHeight="1" x14ac:dyDescent="0.3">
      <c r="A22" s="243"/>
      <c r="B22" s="243"/>
      <c r="C22" s="57" t="s">
        <v>1024</v>
      </c>
      <c r="D22" s="88">
        <v>40290.526459999972</v>
      </c>
      <c r="E22" s="364">
        <v>42.484925631535987</v>
      </c>
      <c r="F22" s="364">
        <v>74.13937460868631</v>
      </c>
      <c r="G22" s="364">
        <v>3149.8058166186256</v>
      </c>
      <c r="H22" s="365">
        <v>126907334.59833455</v>
      </c>
      <c r="I22" s="2"/>
      <c r="J22" s="254"/>
      <c r="K22" s="255"/>
      <c r="L22" s="255"/>
      <c r="M22" s="255"/>
      <c r="N22" s="254"/>
      <c r="O22" s="5"/>
      <c r="P22" s="256"/>
      <c r="Q22" s="256"/>
      <c r="R22" s="256"/>
      <c r="S22" s="256"/>
      <c r="T22" s="256"/>
      <c r="U22" s="2"/>
      <c r="V22" s="2"/>
    </row>
    <row r="23" spans="1:22" s="67" customFormat="1" ht="15" customHeight="1" thickBot="1" x14ac:dyDescent="0.35">
      <c r="C23" s="59"/>
      <c r="D23" s="382"/>
      <c r="E23" s="382"/>
      <c r="F23" s="382"/>
      <c r="G23" s="382"/>
      <c r="H23" s="382"/>
      <c r="I23" s="2"/>
      <c r="J23" s="2"/>
      <c r="K23" s="2"/>
      <c r="L23" s="2"/>
      <c r="M23" s="2"/>
      <c r="N23" s="2"/>
      <c r="O23" s="2"/>
      <c r="P23" s="2"/>
      <c r="Q23" s="2"/>
      <c r="R23" s="2"/>
      <c r="S23" s="2"/>
      <c r="T23" s="2"/>
      <c r="U23" s="2"/>
      <c r="V23" s="2"/>
    </row>
    <row r="24" spans="1:22" s="67" customFormat="1" x14ac:dyDescent="0.3">
      <c r="C24" s="56"/>
      <c r="D24" s="56"/>
      <c r="E24" s="56"/>
      <c r="F24" s="56"/>
      <c r="G24" s="56"/>
      <c r="H24" s="56"/>
      <c r="I24" s="56"/>
      <c r="J24" s="56"/>
    </row>
    <row r="25" spans="1:22" ht="14.5" x14ac:dyDescent="0.3">
      <c r="C25" s="93" t="s">
        <v>1154</v>
      </c>
      <c r="D25" s="56"/>
      <c r="E25" s="56"/>
      <c r="F25" s="56"/>
      <c r="G25" s="56"/>
      <c r="H25" s="56"/>
      <c r="J25" s="13"/>
      <c r="K25" s="37"/>
    </row>
    <row r="26" spans="1:22" x14ac:dyDescent="0.3">
      <c r="C26" s="369" t="s">
        <v>1155</v>
      </c>
      <c r="D26" s="56"/>
      <c r="E26" s="56"/>
      <c r="F26" s="56"/>
      <c r="G26" s="56"/>
      <c r="H26" s="56"/>
    </row>
    <row r="27" spans="1:22" x14ac:dyDescent="0.3">
      <c r="C27" s="62" t="s">
        <v>1133</v>
      </c>
      <c r="D27" s="56"/>
      <c r="E27" s="56"/>
      <c r="F27" s="56"/>
      <c r="G27" s="56"/>
      <c r="H27" s="56"/>
    </row>
    <row r="28" spans="1:22" x14ac:dyDescent="0.3">
      <c r="C28" s="425" t="s">
        <v>1156</v>
      </c>
      <c r="D28" s="425"/>
      <c r="E28" s="425"/>
      <c r="F28" s="425"/>
      <c r="G28" s="425"/>
      <c r="H28" s="425"/>
    </row>
    <row r="29" spans="1:22" x14ac:dyDescent="0.3">
      <c r="C29" s="425"/>
      <c r="D29" s="425"/>
      <c r="E29" s="425"/>
      <c r="F29" s="425"/>
      <c r="G29" s="425"/>
      <c r="H29" s="425"/>
    </row>
    <row r="30" spans="1:22" x14ac:dyDescent="0.3">
      <c r="C30" s="425"/>
      <c r="D30" s="425"/>
      <c r="E30" s="425"/>
      <c r="F30" s="425"/>
      <c r="G30" s="425"/>
      <c r="H30" s="425"/>
    </row>
  </sheetData>
  <mergeCells count="7">
    <mergeCell ref="G6:G7"/>
    <mergeCell ref="F6:F7"/>
    <mergeCell ref="C28:H30"/>
    <mergeCell ref="C6:C7"/>
    <mergeCell ref="D6:D7"/>
    <mergeCell ref="E6:E7"/>
    <mergeCell ref="H6:H7"/>
  </mergeCells>
  <pageMargins left="0.70866141732283472" right="0.70866141732283472" top="0.74803149606299213" bottom="0.74803149606299213" header="0.31496062992125984" footer="0.31496062992125984"/>
  <pageSetup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51"/>
  <sheetViews>
    <sheetView zoomScaleNormal="100" workbookViewId="0"/>
  </sheetViews>
  <sheetFormatPr baseColWidth="10" defaultColWidth="11.453125" defaultRowHeight="13" x14ac:dyDescent="0.3"/>
  <cols>
    <col min="1" max="2" width="11.453125" style="4"/>
    <col min="3" max="3" width="38.90625" style="16" customWidth="1"/>
    <col min="4" max="4" width="12.36328125" style="16" customWidth="1"/>
    <col min="5" max="6" width="14.36328125" style="16" customWidth="1"/>
    <col min="7" max="7" width="14.90625" style="16" customWidth="1"/>
    <col min="8" max="8" width="14.90625" style="4" customWidth="1"/>
    <col min="9" max="9" width="16.90625" style="4" customWidth="1"/>
    <col min="10" max="10" width="4.453125" style="4" customWidth="1"/>
    <col min="11" max="12" width="4.90625" style="4" customWidth="1"/>
    <col min="13" max="16384" width="11.453125" style="4"/>
  </cols>
  <sheetData>
    <row r="1" spans="1:15" x14ac:dyDescent="0.3">
      <c r="H1" s="16"/>
      <c r="I1" s="16"/>
    </row>
    <row r="2" spans="1:15" x14ac:dyDescent="0.3">
      <c r="H2" s="16"/>
      <c r="I2" s="16"/>
    </row>
    <row r="3" spans="1:15" x14ac:dyDescent="0.3">
      <c r="C3" s="98" t="s">
        <v>966</v>
      </c>
    </row>
    <row r="5" spans="1:15" ht="21.9" customHeight="1" x14ac:dyDescent="0.3">
      <c r="C5" s="428" t="s">
        <v>318</v>
      </c>
      <c r="D5" s="430" t="s">
        <v>319</v>
      </c>
      <c r="E5" s="432" t="s">
        <v>320</v>
      </c>
      <c r="F5" s="432"/>
      <c r="G5" s="432" t="s">
        <v>321</v>
      </c>
      <c r="H5" s="432"/>
      <c r="I5" s="433" t="s">
        <v>1020</v>
      </c>
    </row>
    <row r="6" spans="1:15" ht="21.9" customHeight="1" x14ac:dyDescent="0.3">
      <c r="A6" s="38"/>
      <c r="B6" s="26"/>
      <c r="C6" s="429"/>
      <c r="D6" s="431"/>
      <c r="E6" s="46" t="s">
        <v>322</v>
      </c>
      <c r="F6" s="46" t="s">
        <v>323</v>
      </c>
      <c r="G6" s="46" t="s">
        <v>324</v>
      </c>
      <c r="H6" s="46" t="s">
        <v>325</v>
      </c>
      <c r="I6" s="433"/>
    </row>
    <row r="7" spans="1:15" s="97" customFormat="1" ht="15" customHeight="1" x14ac:dyDescent="0.3">
      <c r="C7" s="355" t="s">
        <v>326</v>
      </c>
      <c r="D7" s="356">
        <v>2295133</v>
      </c>
      <c r="E7" s="357">
        <v>1899077</v>
      </c>
      <c r="F7" s="358">
        <v>396056</v>
      </c>
      <c r="G7" s="357">
        <v>1138242</v>
      </c>
      <c r="H7" s="358">
        <v>1156891</v>
      </c>
      <c r="I7" s="357">
        <v>9331</v>
      </c>
      <c r="K7" s="260"/>
      <c r="L7" s="260"/>
    </row>
    <row r="8" spans="1:15" s="95" customFormat="1" ht="15" customHeight="1" x14ac:dyDescent="0.3">
      <c r="C8" s="99" t="s">
        <v>219</v>
      </c>
      <c r="D8" s="244">
        <v>8445</v>
      </c>
      <c r="E8" s="245">
        <v>5789</v>
      </c>
      <c r="F8" s="246">
        <v>2656</v>
      </c>
      <c r="G8" s="245">
        <v>4374</v>
      </c>
      <c r="H8" s="246">
        <v>4071</v>
      </c>
      <c r="I8" s="359" t="s">
        <v>1095</v>
      </c>
      <c r="K8" s="260"/>
      <c r="L8" s="260"/>
      <c r="O8" s="97"/>
    </row>
    <row r="9" spans="1:15" s="95" customFormat="1" ht="15" customHeight="1" x14ac:dyDescent="0.3">
      <c r="C9" s="73" t="s">
        <v>327</v>
      </c>
      <c r="D9" s="247">
        <v>677</v>
      </c>
      <c r="E9" s="248">
        <v>254</v>
      </c>
      <c r="F9" s="248">
        <v>423</v>
      </c>
      <c r="G9" s="248">
        <v>399</v>
      </c>
      <c r="H9" s="248">
        <v>278</v>
      </c>
      <c r="I9" s="247" t="s">
        <v>1095</v>
      </c>
      <c r="K9" s="260"/>
      <c r="L9" s="260"/>
      <c r="O9" s="97"/>
    </row>
    <row r="10" spans="1:15" s="95" customFormat="1" ht="15" customHeight="1" x14ac:dyDescent="0.3">
      <c r="C10" s="73" t="s">
        <v>328</v>
      </c>
      <c r="D10" s="247">
        <v>7173</v>
      </c>
      <c r="E10" s="248">
        <v>5237</v>
      </c>
      <c r="F10" s="248">
        <v>1936</v>
      </c>
      <c r="G10" s="248">
        <v>3650</v>
      </c>
      <c r="H10" s="248">
        <v>3523</v>
      </c>
      <c r="I10" s="247" t="s">
        <v>1095</v>
      </c>
      <c r="K10" s="260"/>
      <c r="L10" s="260"/>
      <c r="O10" s="97"/>
    </row>
    <row r="11" spans="1:15" s="95" customFormat="1" ht="15" customHeight="1" x14ac:dyDescent="0.3">
      <c r="C11" s="73" t="s">
        <v>329</v>
      </c>
      <c r="D11" s="247">
        <v>595</v>
      </c>
      <c r="E11" s="248">
        <v>298</v>
      </c>
      <c r="F11" s="248">
        <v>297</v>
      </c>
      <c r="G11" s="248">
        <v>325</v>
      </c>
      <c r="H11" s="248">
        <v>270</v>
      </c>
      <c r="I11" s="247" t="s">
        <v>1095</v>
      </c>
      <c r="K11" s="260"/>
      <c r="L11" s="260"/>
      <c r="O11" s="97"/>
    </row>
    <row r="12" spans="1:15" s="95" customFormat="1" ht="15" customHeight="1" x14ac:dyDescent="0.3">
      <c r="C12" s="99" t="s">
        <v>225</v>
      </c>
      <c r="D12" s="244">
        <v>7052</v>
      </c>
      <c r="E12" s="245">
        <v>5723</v>
      </c>
      <c r="F12" s="246">
        <v>1329</v>
      </c>
      <c r="G12" s="245">
        <v>3453</v>
      </c>
      <c r="H12" s="246">
        <v>3599</v>
      </c>
      <c r="I12" s="245">
        <v>112</v>
      </c>
      <c r="K12" s="260"/>
      <c r="L12" s="260"/>
      <c r="O12" s="97"/>
    </row>
    <row r="13" spans="1:15" s="95" customFormat="1" ht="15" customHeight="1" x14ac:dyDescent="0.3">
      <c r="C13" s="73" t="s">
        <v>330</v>
      </c>
      <c r="D13" s="247">
        <v>22</v>
      </c>
      <c r="E13" s="248">
        <v>19</v>
      </c>
      <c r="F13" s="248">
        <v>3</v>
      </c>
      <c r="G13" s="248">
        <v>13</v>
      </c>
      <c r="H13" s="248">
        <v>9</v>
      </c>
      <c r="I13" s="247" t="s">
        <v>1095</v>
      </c>
      <c r="K13" s="260"/>
      <c r="L13" s="260"/>
      <c r="O13" s="97"/>
    </row>
    <row r="14" spans="1:15" s="95" customFormat="1" ht="15" customHeight="1" x14ac:dyDescent="0.3">
      <c r="C14" s="73" t="s">
        <v>331</v>
      </c>
      <c r="D14" s="247">
        <v>7030</v>
      </c>
      <c r="E14" s="248">
        <v>5704</v>
      </c>
      <c r="F14" s="248">
        <v>1326</v>
      </c>
      <c r="G14" s="248">
        <v>3440</v>
      </c>
      <c r="H14" s="248">
        <v>3590</v>
      </c>
      <c r="I14" s="247">
        <v>112</v>
      </c>
      <c r="K14" s="260"/>
      <c r="L14" s="260"/>
      <c r="O14" s="97"/>
    </row>
    <row r="15" spans="1:15" s="95" customFormat="1" ht="15" customHeight="1" x14ac:dyDescent="0.3">
      <c r="C15" s="99" t="s">
        <v>229</v>
      </c>
      <c r="D15" s="244">
        <v>59330</v>
      </c>
      <c r="E15" s="245">
        <v>58762</v>
      </c>
      <c r="F15" s="246">
        <v>568</v>
      </c>
      <c r="G15" s="245">
        <v>29392</v>
      </c>
      <c r="H15" s="246">
        <v>29938</v>
      </c>
      <c r="I15" s="245">
        <v>212</v>
      </c>
      <c r="K15" s="260"/>
      <c r="L15" s="260"/>
      <c r="O15" s="97"/>
    </row>
    <row r="16" spans="1:15" s="95" customFormat="1" ht="15" customHeight="1" x14ac:dyDescent="0.3">
      <c r="C16" s="73" t="s">
        <v>332</v>
      </c>
      <c r="D16" s="248">
        <v>58228</v>
      </c>
      <c r="E16" s="248">
        <v>57683</v>
      </c>
      <c r="F16" s="248">
        <v>545</v>
      </c>
      <c r="G16" s="248">
        <v>28827</v>
      </c>
      <c r="H16" s="248">
        <v>29401</v>
      </c>
      <c r="I16" s="248">
        <v>212</v>
      </c>
      <c r="K16" s="260"/>
      <c r="L16" s="260"/>
      <c r="O16" s="97"/>
    </row>
    <row r="17" spans="3:15" s="95" customFormat="1" ht="15" customHeight="1" x14ac:dyDescent="0.3">
      <c r="C17" s="73" t="s">
        <v>994</v>
      </c>
      <c r="D17" s="247" t="s">
        <v>1095</v>
      </c>
      <c r="E17" s="248" t="s">
        <v>1095</v>
      </c>
      <c r="F17" s="248" t="s">
        <v>1095</v>
      </c>
      <c r="G17" s="248" t="s">
        <v>1095</v>
      </c>
      <c r="H17" s="248" t="s">
        <v>1095</v>
      </c>
      <c r="I17" s="248" t="s">
        <v>1095</v>
      </c>
      <c r="K17" s="260"/>
      <c r="L17" s="260"/>
      <c r="N17" s="261"/>
      <c r="O17" s="97"/>
    </row>
    <row r="18" spans="3:15" s="95" customFormat="1" ht="15" customHeight="1" x14ac:dyDescent="0.3">
      <c r="C18" s="73" t="s">
        <v>333</v>
      </c>
      <c r="D18" s="248">
        <v>1102</v>
      </c>
      <c r="E18" s="248">
        <v>1079</v>
      </c>
      <c r="F18" s="248">
        <v>23</v>
      </c>
      <c r="G18" s="248">
        <v>565</v>
      </c>
      <c r="H18" s="248">
        <v>537</v>
      </c>
      <c r="I18" s="248" t="s">
        <v>1095</v>
      </c>
      <c r="K18" s="260"/>
      <c r="L18" s="260"/>
      <c r="N18" s="261"/>
      <c r="O18" s="97"/>
    </row>
    <row r="19" spans="3:15" s="95" customFormat="1" ht="15" customHeight="1" x14ac:dyDescent="0.3">
      <c r="C19" s="73" t="s">
        <v>995</v>
      </c>
      <c r="D19" s="247" t="s">
        <v>1095</v>
      </c>
      <c r="E19" s="248" t="s">
        <v>1095</v>
      </c>
      <c r="F19" s="248" t="s">
        <v>1095</v>
      </c>
      <c r="G19" s="248" t="s">
        <v>1095</v>
      </c>
      <c r="H19" s="248" t="s">
        <v>1095</v>
      </c>
      <c r="I19" s="248" t="s">
        <v>1095</v>
      </c>
      <c r="K19" s="260"/>
      <c r="L19" s="260"/>
      <c r="N19" s="261"/>
      <c r="O19" s="97"/>
    </row>
    <row r="20" spans="3:15" s="95" customFormat="1" ht="15" customHeight="1" x14ac:dyDescent="0.3">
      <c r="C20" s="73" t="s">
        <v>996</v>
      </c>
      <c r="D20" s="247" t="s">
        <v>1095</v>
      </c>
      <c r="E20" s="248" t="s">
        <v>1095</v>
      </c>
      <c r="F20" s="248" t="s">
        <v>1095</v>
      </c>
      <c r="G20" s="248" t="s">
        <v>1095</v>
      </c>
      <c r="H20" s="248" t="s">
        <v>1095</v>
      </c>
      <c r="I20" s="248" t="s">
        <v>1095</v>
      </c>
      <c r="K20" s="260"/>
      <c r="L20" s="260"/>
      <c r="N20" s="261"/>
      <c r="O20" s="97"/>
    </row>
    <row r="21" spans="3:15" s="95" customFormat="1" ht="15" customHeight="1" x14ac:dyDescent="0.3">
      <c r="C21" s="73" t="s">
        <v>997</v>
      </c>
      <c r="D21" s="247" t="s">
        <v>1095</v>
      </c>
      <c r="E21" s="248" t="s">
        <v>1095</v>
      </c>
      <c r="F21" s="248" t="s">
        <v>1095</v>
      </c>
      <c r="G21" s="248" t="s">
        <v>1095</v>
      </c>
      <c r="H21" s="248" t="s">
        <v>1095</v>
      </c>
      <c r="I21" s="248" t="s">
        <v>1095</v>
      </c>
      <c r="K21" s="260"/>
      <c r="L21" s="260"/>
      <c r="N21" s="261"/>
      <c r="O21" s="97"/>
    </row>
    <row r="22" spans="3:15" s="95" customFormat="1" ht="15" customHeight="1" x14ac:dyDescent="0.3">
      <c r="C22" s="99" t="s">
        <v>237</v>
      </c>
      <c r="D22" s="244">
        <v>22281</v>
      </c>
      <c r="E22" s="245">
        <v>20718</v>
      </c>
      <c r="F22" s="246">
        <v>1563</v>
      </c>
      <c r="G22" s="245">
        <v>11247</v>
      </c>
      <c r="H22" s="246">
        <v>11034</v>
      </c>
      <c r="I22" s="245" t="s">
        <v>1095</v>
      </c>
      <c r="K22" s="260"/>
      <c r="L22" s="260"/>
      <c r="N22" s="261"/>
      <c r="O22" s="97"/>
    </row>
    <row r="23" spans="3:15" s="95" customFormat="1" ht="15" customHeight="1" x14ac:dyDescent="0.3">
      <c r="C23" s="73" t="s">
        <v>334</v>
      </c>
      <c r="D23" s="248">
        <v>9060</v>
      </c>
      <c r="E23" s="248">
        <v>8935</v>
      </c>
      <c r="F23" s="248">
        <v>125</v>
      </c>
      <c r="G23" s="248">
        <v>4432</v>
      </c>
      <c r="H23" s="248">
        <v>4628</v>
      </c>
      <c r="I23" s="248" t="s">
        <v>1095</v>
      </c>
      <c r="K23" s="260"/>
      <c r="L23" s="260"/>
      <c r="N23" s="261"/>
      <c r="O23" s="97"/>
    </row>
    <row r="24" spans="3:15" s="95" customFormat="1" ht="15" customHeight="1" x14ac:dyDescent="0.3">
      <c r="C24" s="73" t="s">
        <v>335</v>
      </c>
      <c r="D24" s="248">
        <v>1490</v>
      </c>
      <c r="E24" s="248">
        <v>888</v>
      </c>
      <c r="F24" s="248">
        <v>602</v>
      </c>
      <c r="G24" s="248">
        <v>946</v>
      </c>
      <c r="H24" s="248">
        <v>544</v>
      </c>
      <c r="I24" s="248" t="s">
        <v>1095</v>
      </c>
      <c r="K24" s="260"/>
      <c r="L24" s="260"/>
      <c r="N24" s="261"/>
      <c r="O24" s="97"/>
    </row>
    <row r="25" spans="3:15" s="95" customFormat="1" ht="15" customHeight="1" x14ac:dyDescent="0.3">
      <c r="C25" s="73" t="s">
        <v>336</v>
      </c>
      <c r="D25" s="248">
        <v>11731</v>
      </c>
      <c r="E25" s="248">
        <v>10895</v>
      </c>
      <c r="F25" s="248">
        <v>836</v>
      </c>
      <c r="G25" s="248">
        <v>5869</v>
      </c>
      <c r="H25" s="248">
        <v>5862</v>
      </c>
      <c r="I25" s="248" t="s">
        <v>1095</v>
      </c>
      <c r="K25" s="260"/>
      <c r="L25" s="260"/>
      <c r="N25" s="261"/>
      <c r="O25" s="97"/>
    </row>
    <row r="26" spans="3:15" s="95" customFormat="1" ht="15" customHeight="1" x14ac:dyDescent="0.3">
      <c r="C26" s="99" t="s">
        <v>241</v>
      </c>
      <c r="D26" s="244">
        <v>24901</v>
      </c>
      <c r="E26" s="245">
        <v>24017</v>
      </c>
      <c r="F26" s="246">
        <v>884</v>
      </c>
      <c r="G26" s="245">
        <v>12666</v>
      </c>
      <c r="H26" s="246">
        <v>12235</v>
      </c>
      <c r="I26" s="245">
        <v>80</v>
      </c>
      <c r="K26" s="260"/>
      <c r="L26" s="260"/>
      <c r="N26" s="261"/>
      <c r="O26" s="97"/>
    </row>
    <row r="27" spans="3:15" s="95" customFormat="1" ht="15" customHeight="1" x14ac:dyDescent="0.3">
      <c r="C27" s="73" t="s">
        <v>337</v>
      </c>
      <c r="D27" s="248">
        <v>6668</v>
      </c>
      <c r="E27" s="248">
        <v>6642</v>
      </c>
      <c r="F27" s="248">
        <v>26</v>
      </c>
      <c r="G27" s="248">
        <v>3275</v>
      </c>
      <c r="H27" s="248">
        <v>3393</v>
      </c>
      <c r="I27" s="248">
        <v>13</v>
      </c>
      <c r="K27" s="260"/>
      <c r="L27" s="260"/>
      <c r="N27" s="261"/>
      <c r="O27" s="97"/>
    </row>
    <row r="28" spans="3:15" s="95" customFormat="1" ht="15" customHeight="1" x14ac:dyDescent="0.3">
      <c r="C28" s="73" t="s">
        <v>338</v>
      </c>
      <c r="D28" s="248">
        <v>11074</v>
      </c>
      <c r="E28" s="248">
        <v>10798</v>
      </c>
      <c r="F28" s="248">
        <v>276</v>
      </c>
      <c r="G28" s="248">
        <v>5908</v>
      </c>
      <c r="H28" s="248">
        <v>5166</v>
      </c>
      <c r="I28" s="248">
        <v>59</v>
      </c>
      <c r="K28" s="260"/>
      <c r="L28" s="260"/>
      <c r="N28" s="261"/>
      <c r="O28" s="97"/>
    </row>
    <row r="29" spans="3:15" s="95" customFormat="1" ht="15" customHeight="1" x14ac:dyDescent="0.3">
      <c r="C29" s="73" t="s">
        <v>339</v>
      </c>
      <c r="D29" s="248">
        <v>2340</v>
      </c>
      <c r="E29" s="248">
        <v>2281</v>
      </c>
      <c r="F29" s="248">
        <v>59</v>
      </c>
      <c r="G29" s="248">
        <v>1021</v>
      </c>
      <c r="H29" s="248">
        <v>1319</v>
      </c>
      <c r="I29" s="248" t="s">
        <v>1095</v>
      </c>
      <c r="K29" s="260"/>
      <c r="L29" s="260"/>
      <c r="N29" s="261"/>
      <c r="O29" s="97"/>
    </row>
    <row r="30" spans="3:15" s="95" customFormat="1" ht="15" customHeight="1" x14ac:dyDescent="0.3">
      <c r="C30" s="73" t="s">
        <v>340</v>
      </c>
      <c r="D30" s="248">
        <v>4819</v>
      </c>
      <c r="E30" s="248">
        <v>4296</v>
      </c>
      <c r="F30" s="248">
        <v>523</v>
      </c>
      <c r="G30" s="248">
        <v>2462</v>
      </c>
      <c r="H30" s="248">
        <v>2357</v>
      </c>
      <c r="I30" s="248">
        <v>8</v>
      </c>
      <c r="K30" s="260"/>
      <c r="L30" s="260"/>
      <c r="N30" s="261"/>
      <c r="O30" s="97"/>
    </row>
    <row r="31" spans="3:15" s="95" customFormat="1" ht="15" customHeight="1" x14ac:dyDescent="0.3">
      <c r="C31" s="99" t="s">
        <v>244</v>
      </c>
      <c r="D31" s="244">
        <v>47400</v>
      </c>
      <c r="E31" s="245">
        <v>45827</v>
      </c>
      <c r="F31" s="246">
        <v>1573</v>
      </c>
      <c r="G31" s="245">
        <v>24337</v>
      </c>
      <c r="H31" s="246">
        <v>23063</v>
      </c>
      <c r="I31" s="245">
        <v>356</v>
      </c>
      <c r="K31" s="260"/>
      <c r="L31" s="260"/>
      <c r="N31" s="261"/>
      <c r="O31" s="97"/>
    </row>
    <row r="32" spans="3:15" s="95" customFormat="1" ht="15" customHeight="1" x14ac:dyDescent="0.3">
      <c r="C32" s="73" t="s">
        <v>998</v>
      </c>
      <c r="D32" s="247" t="s">
        <v>1095</v>
      </c>
      <c r="E32" s="248" t="s">
        <v>1095</v>
      </c>
      <c r="F32" s="248" t="s">
        <v>1095</v>
      </c>
      <c r="G32" s="248" t="s">
        <v>1095</v>
      </c>
      <c r="H32" s="248" t="s">
        <v>1095</v>
      </c>
      <c r="I32" s="248" t="s">
        <v>1095</v>
      </c>
      <c r="K32" s="260"/>
      <c r="L32" s="260"/>
      <c r="N32" s="261"/>
      <c r="O32" s="97"/>
    </row>
    <row r="33" spans="3:15" s="95" customFormat="1" ht="15" customHeight="1" x14ac:dyDescent="0.3">
      <c r="C33" s="73" t="s">
        <v>990</v>
      </c>
      <c r="D33" s="248">
        <v>1850</v>
      </c>
      <c r="E33" s="248">
        <v>1422</v>
      </c>
      <c r="F33" s="248">
        <v>428</v>
      </c>
      <c r="G33" s="248">
        <v>1135</v>
      </c>
      <c r="H33" s="248">
        <v>715</v>
      </c>
      <c r="I33" s="248" t="s">
        <v>1095</v>
      </c>
      <c r="K33" s="260"/>
      <c r="L33" s="260"/>
      <c r="N33" s="261"/>
      <c r="O33" s="97"/>
    </row>
    <row r="34" spans="3:15" s="95" customFormat="1" ht="15" customHeight="1" x14ac:dyDescent="0.3">
      <c r="C34" s="73" t="s">
        <v>341</v>
      </c>
      <c r="D34" s="248">
        <v>31258</v>
      </c>
      <c r="E34" s="248">
        <v>30384</v>
      </c>
      <c r="F34" s="248">
        <v>874</v>
      </c>
      <c r="G34" s="248">
        <v>16372</v>
      </c>
      <c r="H34" s="248">
        <v>14886</v>
      </c>
      <c r="I34" s="248">
        <v>93</v>
      </c>
      <c r="K34" s="260"/>
      <c r="L34" s="260"/>
      <c r="N34" s="261"/>
      <c r="O34" s="97"/>
    </row>
    <row r="35" spans="3:15" s="95" customFormat="1" ht="15" customHeight="1" x14ac:dyDescent="0.3">
      <c r="C35" s="73" t="s">
        <v>999</v>
      </c>
      <c r="D35" s="247" t="s">
        <v>1095</v>
      </c>
      <c r="E35" s="248" t="s">
        <v>1095</v>
      </c>
      <c r="F35" s="248" t="s">
        <v>1095</v>
      </c>
      <c r="G35" s="248" t="s">
        <v>1095</v>
      </c>
      <c r="H35" s="248" t="s">
        <v>1095</v>
      </c>
      <c r="I35" s="248" t="s">
        <v>1095</v>
      </c>
      <c r="K35" s="260"/>
      <c r="L35" s="260"/>
      <c r="N35" s="261"/>
      <c r="O35" s="97"/>
    </row>
    <row r="36" spans="3:15" s="95" customFormat="1" ht="15" customHeight="1" x14ac:dyDescent="0.3">
      <c r="C36" s="73" t="s">
        <v>342</v>
      </c>
      <c r="D36" s="248">
        <v>3122</v>
      </c>
      <c r="E36" s="248">
        <v>3122</v>
      </c>
      <c r="F36" s="248" t="s">
        <v>1095</v>
      </c>
      <c r="G36" s="248">
        <v>1606</v>
      </c>
      <c r="H36" s="248">
        <v>1516</v>
      </c>
      <c r="I36" s="248" t="s">
        <v>1095</v>
      </c>
      <c r="K36" s="260"/>
      <c r="L36" s="260"/>
      <c r="N36" s="261"/>
      <c r="O36" s="97"/>
    </row>
    <row r="37" spans="3:15" s="95" customFormat="1" ht="15" customHeight="1" x14ac:dyDescent="0.3">
      <c r="C37" s="73" t="s">
        <v>1000</v>
      </c>
      <c r="D37" s="247" t="s">
        <v>1095</v>
      </c>
      <c r="E37" s="248" t="s">
        <v>1095</v>
      </c>
      <c r="F37" s="248" t="s">
        <v>1095</v>
      </c>
      <c r="G37" s="248" t="s">
        <v>1095</v>
      </c>
      <c r="H37" s="248" t="s">
        <v>1095</v>
      </c>
      <c r="I37" s="248" t="s">
        <v>1095</v>
      </c>
      <c r="K37" s="260"/>
      <c r="L37" s="260"/>
      <c r="N37" s="261"/>
      <c r="O37" s="97"/>
    </row>
    <row r="38" spans="3:15" s="95" customFormat="1" ht="15" customHeight="1" x14ac:dyDescent="0.3">
      <c r="C38" s="73" t="s">
        <v>991</v>
      </c>
      <c r="D38" s="248">
        <v>11170</v>
      </c>
      <c r="E38" s="248">
        <v>10899</v>
      </c>
      <c r="F38" s="248">
        <v>271</v>
      </c>
      <c r="G38" s="248">
        <v>5224</v>
      </c>
      <c r="H38" s="248">
        <v>5946</v>
      </c>
      <c r="I38" s="248">
        <v>263</v>
      </c>
      <c r="K38" s="260"/>
      <c r="L38" s="260"/>
      <c r="N38" s="261"/>
      <c r="O38" s="97"/>
    </row>
    <row r="39" spans="3:15" s="95" customFormat="1" ht="15" customHeight="1" x14ac:dyDescent="0.3">
      <c r="C39" s="99" t="s">
        <v>248</v>
      </c>
      <c r="D39" s="244">
        <v>28355</v>
      </c>
      <c r="E39" s="245">
        <v>28026</v>
      </c>
      <c r="F39" s="246">
        <v>329</v>
      </c>
      <c r="G39" s="245">
        <v>11533</v>
      </c>
      <c r="H39" s="246">
        <v>16822</v>
      </c>
      <c r="I39" s="245">
        <v>96</v>
      </c>
      <c r="K39" s="260"/>
      <c r="L39" s="260"/>
      <c r="N39" s="261"/>
      <c r="O39" s="97"/>
    </row>
    <row r="40" spans="3:15" s="95" customFormat="1" ht="15" customHeight="1" x14ac:dyDescent="0.3">
      <c r="C40" s="73" t="s">
        <v>992</v>
      </c>
      <c r="D40" s="248">
        <v>1521</v>
      </c>
      <c r="E40" s="248">
        <v>1305</v>
      </c>
      <c r="F40" s="248">
        <v>216</v>
      </c>
      <c r="G40" s="248">
        <v>799</v>
      </c>
      <c r="H40" s="248">
        <v>722</v>
      </c>
      <c r="I40" s="248" t="s">
        <v>1095</v>
      </c>
      <c r="K40" s="260"/>
      <c r="L40" s="260"/>
      <c r="N40" s="261"/>
      <c r="O40" s="97"/>
    </row>
    <row r="41" spans="3:15" s="95" customFormat="1" ht="15" customHeight="1" x14ac:dyDescent="0.3">
      <c r="C41" s="73" t="s">
        <v>1094</v>
      </c>
      <c r="D41" s="248">
        <v>26834</v>
      </c>
      <c r="E41" s="248">
        <v>26721</v>
      </c>
      <c r="F41" s="248">
        <v>113</v>
      </c>
      <c r="G41" s="248">
        <v>10734</v>
      </c>
      <c r="H41" s="248">
        <v>16100</v>
      </c>
      <c r="I41" s="248">
        <v>96</v>
      </c>
      <c r="K41" s="260"/>
      <c r="L41" s="260"/>
      <c r="N41" s="261"/>
      <c r="O41" s="97"/>
    </row>
    <row r="42" spans="3:15" s="95" customFormat="1" ht="15" customHeight="1" x14ac:dyDescent="0.3">
      <c r="C42" s="99" t="s">
        <v>343</v>
      </c>
      <c r="D42" s="244">
        <v>17454</v>
      </c>
      <c r="E42" s="245">
        <v>14964</v>
      </c>
      <c r="F42" s="246">
        <v>2490</v>
      </c>
      <c r="G42" s="245">
        <v>9173</v>
      </c>
      <c r="H42" s="246">
        <v>8281</v>
      </c>
      <c r="I42" s="245" t="s">
        <v>1095</v>
      </c>
      <c r="K42" s="260"/>
      <c r="L42" s="260"/>
      <c r="N42" s="261"/>
      <c r="O42" s="97"/>
    </row>
    <row r="43" spans="3:15" s="95" customFormat="1" ht="15" customHeight="1" x14ac:dyDescent="0.3">
      <c r="C43" s="73" t="s">
        <v>1001</v>
      </c>
      <c r="D43" s="247" t="s">
        <v>1095</v>
      </c>
      <c r="E43" s="248" t="s">
        <v>1095</v>
      </c>
      <c r="F43" s="248" t="s">
        <v>1095</v>
      </c>
      <c r="G43" s="248" t="s">
        <v>1095</v>
      </c>
      <c r="H43" s="248" t="s">
        <v>1095</v>
      </c>
      <c r="I43" s="248" t="s">
        <v>1095</v>
      </c>
      <c r="K43" s="260"/>
      <c r="L43" s="260"/>
      <c r="N43" s="261"/>
      <c r="O43" s="97"/>
    </row>
    <row r="44" spans="3:15" s="95" customFormat="1" ht="15" customHeight="1" x14ac:dyDescent="0.3">
      <c r="C44" s="73" t="s">
        <v>344</v>
      </c>
      <c r="D44" s="248">
        <v>17454</v>
      </c>
      <c r="E44" s="248">
        <v>14964</v>
      </c>
      <c r="F44" s="248">
        <v>2490</v>
      </c>
      <c r="G44" s="248">
        <v>9173</v>
      </c>
      <c r="H44" s="248">
        <v>8281</v>
      </c>
      <c r="I44" s="248" t="s">
        <v>1095</v>
      </c>
      <c r="K44" s="260"/>
      <c r="L44" s="260"/>
      <c r="N44" s="261"/>
      <c r="O44" s="97"/>
    </row>
    <row r="45" spans="3:15" s="95" customFormat="1" ht="15" customHeight="1" x14ac:dyDescent="0.3">
      <c r="C45" s="73" t="s">
        <v>1002</v>
      </c>
      <c r="D45" s="247" t="s">
        <v>1095</v>
      </c>
      <c r="E45" s="248" t="s">
        <v>1095</v>
      </c>
      <c r="F45" s="248" t="s">
        <v>1095</v>
      </c>
      <c r="G45" s="248" t="s">
        <v>1095</v>
      </c>
      <c r="H45" s="248" t="s">
        <v>1095</v>
      </c>
      <c r="I45" s="248" t="s">
        <v>1095</v>
      </c>
      <c r="K45" s="260"/>
      <c r="L45" s="260"/>
      <c r="N45" s="261"/>
      <c r="O45" s="97"/>
    </row>
    <row r="46" spans="3:15" s="95" customFormat="1" ht="15" customHeight="1" x14ac:dyDescent="0.3">
      <c r="C46" s="99" t="s">
        <v>251</v>
      </c>
      <c r="D46" s="244">
        <v>111194</v>
      </c>
      <c r="E46" s="245">
        <v>107740</v>
      </c>
      <c r="F46" s="246">
        <v>3454</v>
      </c>
      <c r="G46" s="245">
        <v>54702</v>
      </c>
      <c r="H46" s="246">
        <v>56492</v>
      </c>
      <c r="I46" s="245">
        <v>509</v>
      </c>
      <c r="K46" s="260"/>
      <c r="L46" s="260"/>
      <c r="N46" s="261"/>
      <c r="O46" s="97"/>
    </row>
    <row r="47" spans="3:15" s="95" customFormat="1" ht="15" customHeight="1" x14ac:dyDescent="0.3">
      <c r="C47" s="73" t="s">
        <v>345</v>
      </c>
      <c r="D47" s="248">
        <v>17802</v>
      </c>
      <c r="E47" s="248">
        <v>17082</v>
      </c>
      <c r="F47" s="248">
        <v>720</v>
      </c>
      <c r="G47" s="248">
        <v>9685</v>
      </c>
      <c r="H47" s="248">
        <v>8117</v>
      </c>
      <c r="I47" s="248">
        <v>44</v>
      </c>
      <c r="K47" s="260"/>
      <c r="L47" s="260"/>
      <c r="N47" s="261"/>
      <c r="O47" s="97"/>
    </row>
    <row r="48" spans="3:15" s="95" customFormat="1" ht="15" customHeight="1" x14ac:dyDescent="0.3">
      <c r="C48" s="73" t="s">
        <v>346</v>
      </c>
      <c r="D48" s="248">
        <v>8244</v>
      </c>
      <c r="E48" s="248">
        <v>8204</v>
      </c>
      <c r="F48" s="248">
        <v>40</v>
      </c>
      <c r="G48" s="248">
        <v>3747</v>
      </c>
      <c r="H48" s="248">
        <v>4497</v>
      </c>
      <c r="I48" s="248">
        <v>23</v>
      </c>
      <c r="K48" s="260"/>
      <c r="L48" s="260"/>
      <c r="N48" s="261"/>
      <c r="O48" s="97"/>
    </row>
    <row r="49" spans="2:15" s="95" customFormat="1" ht="15" customHeight="1" x14ac:dyDescent="0.3">
      <c r="C49" s="73" t="s">
        <v>347</v>
      </c>
      <c r="D49" s="248">
        <v>8457</v>
      </c>
      <c r="E49" s="248">
        <v>8272</v>
      </c>
      <c r="F49" s="248">
        <v>185</v>
      </c>
      <c r="G49" s="248">
        <v>4450</v>
      </c>
      <c r="H49" s="248">
        <v>4007</v>
      </c>
      <c r="I49" s="248" t="s">
        <v>1095</v>
      </c>
      <c r="K49" s="260"/>
      <c r="L49" s="260"/>
      <c r="N49" s="261"/>
      <c r="O49" s="97"/>
    </row>
    <row r="50" spans="2:15" s="95" customFormat="1" ht="15" customHeight="1" x14ac:dyDescent="0.3">
      <c r="C50" s="73" t="s">
        <v>1003</v>
      </c>
      <c r="D50" s="247" t="s">
        <v>1095</v>
      </c>
      <c r="E50" s="248" t="s">
        <v>1095</v>
      </c>
      <c r="F50" s="248" t="s">
        <v>1095</v>
      </c>
      <c r="G50" s="248" t="s">
        <v>1095</v>
      </c>
      <c r="H50" s="248" t="s">
        <v>1095</v>
      </c>
      <c r="I50" s="248" t="s">
        <v>1095</v>
      </c>
      <c r="K50" s="260"/>
      <c r="L50" s="260"/>
      <c r="N50" s="261"/>
      <c r="O50" s="97"/>
    </row>
    <row r="51" spans="2:15" s="95" customFormat="1" ht="15" customHeight="1" x14ac:dyDescent="0.3">
      <c r="C51" s="73" t="s">
        <v>348</v>
      </c>
      <c r="D51" s="248">
        <v>152</v>
      </c>
      <c r="E51" s="248">
        <v>152</v>
      </c>
      <c r="F51" s="248" t="s">
        <v>1095</v>
      </c>
      <c r="G51" s="248">
        <v>66</v>
      </c>
      <c r="H51" s="248">
        <v>86</v>
      </c>
      <c r="I51" s="248" t="s">
        <v>1095</v>
      </c>
      <c r="K51" s="260"/>
      <c r="L51" s="260"/>
      <c r="N51" s="261"/>
      <c r="O51" s="97"/>
    </row>
    <row r="52" spans="2:15" s="95" customFormat="1" ht="15" customHeight="1" x14ac:dyDescent="0.3">
      <c r="C52" s="73" t="s">
        <v>349</v>
      </c>
      <c r="D52" s="248">
        <v>2745</v>
      </c>
      <c r="E52" s="248">
        <v>2745</v>
      </c>
      <c r="F52" s="248" t="s">
        <v>1095</v>
      </c>
      <c r="G52" s="248">
        <v>1294</v>
      </c>
      <c r="H52" s="248">
        <v>1451</v>
      </c>
      <c r="I52" s="248" t="s">
        <v>1095</v>
      </c>
      <c r="K52" s="260"/>
      <c r="L52" s="260"/>
      <c r="N52" s="261"/>
      <c r="O52" s="97"/>
    </row>
    <row r="53" spans="2:15" s="95" customFormat="1" ht="15" customHeight="1" x14ac:dyDescent="0.3">
      <c r="C53" s="73" t="s">
        <v>350</v>
      </c>
      <c r="D53" s="248">
        <v>73794</v>
      </c>
      <c r="E53" s="248">
        <v>71285</v>
      </c>
      <c r="F53" s="248">
        <v>2509</v>
      </c>
      <c r="G53" s="248">
        <v>35460</v>
      </c>
      <c r="H53" s="248">
        <v>38334</v>
      </c>
      <c r="I53" s="248">
        <v>442</v>
      </c>
      <c r="K53" s="260"/>
      <c r="L53" s="260"/>
      <c r="N53" s="261"/>
      <c r="O53" s="97"/>
    </row>
    <row r="54" spans="2:15" s="95" customFormat="1" ht="15" customHeight="1" x14ac:dyDescent="0.3">
      <c r="C54" s="99" t="s">
        <v>351</v>
      </c>
      <c r="D54" s="244">
        <v>472</v>
      </c>
      <c r="E54" s="245">
        <v>472</v>
      </c>
      <c r="F54" s="246" t="s">
        <v>1095</v>
      </c>
      <c r="G54" s="245">
        <v>302</v>
      </c>
      <c r="H54" s="246">
        <v>170</v>
      </c>
      <c r="I54" s="245" t="s">
        <v>1095</v>
      </c>
      <c r="K54" s="260"/>
      <c r="L54" s="260"/>
      <c r="N54" s="261"/>
      <c r="O54" s="97"/>
    </row>
    <row r="55" spans="2:15" s="95" customFormat="1" ht="15" customHeight="1" x14ac:dyDescent="0.3">
      <c r="C55" s="73" t="s">
        <v>352</v>
      </c>
      <c r="D55" s="248">
        <v>472</v>
      </c>
      <c r="E55" s="248">
        <v>472</v>
      </c>
      <c r="F55" s="248" t="s">
        <v>1095</v>
      </c>
      <c r="G55" s="248">
        <v>302</v>
      </c>
      <c r="H55" s="248">
        <v>170</v>
      </c>
      <c r="I55" s="248" t="s">
        <v>1095</v>
      </c>
      <c r="K55" s="260"/>
      <c r="L55" s="260"/>
      <c r="N55" s="261"/>
      <c r="O55" s="97"/>
    </row>
    <row r="56" spans="2:15" s="95" customFormat="1" ht="15" customHeight="1" x14ac:dyDescent="0.3">
      <c r="C56" s="73" t="s">
        <v>1004</v>
      </c>
      <c r="D56" s="248" t="s">
        <v>1095</v>
      </c>
      <c r="E56" s="248" t="s">
        <v>1095</v>
      </c>
      <c r="F56" s="248" t="s">
        <v>1095</v>
      </c>
      <c r="G56" s="248" t="s">
        <v>1095</v>
      </c>
      <c r="H56" s="248" t="s">
        <v>1095</v>
      </c>
      <c r="I56" s="248" t="s">
        <v>1095</v>
      </c>
      <c r="K56" s="260"/>
      <c r="L56" s="260"/>
      <c r="N56" s="261"/>
      <c r="O56" s="97"/>
    </row>
    <row r="57" spans="2:15" s="95" customFormat="1" ht="15" customHeight="1" x14ac:dyDescent="0.3">
      <c r="C57" s="99" t="s">
        <v>254</v>
      </c>
      <c r="D57" s="244">
        <v>88597</v>
      </c>
      <c r="E57" s="245">
        <v>87896</v>
      </c>
      <c r="F57" s="246">
        <v>701</v>
      </c>
      <c r="G57" s="245">
        <v>45093</v>
      </c>
      <c r="H57" s="246">
        <v>43504</v>
      </c>
      <c r="I57" s="245">
        <v>39</v>
      </c>
      <c r="K57" s="260"/>
      <c r="L57" s="260"/>
      <c r="N57" s="261"/>
      <c r="O57" s="97"/>
    </row>
    <row r="58" spans="2:15" s="95" customFormat="1" ht="15" customHeight="1" x14ac:dyDescent="0.3">
      <c r="C58" s="73" t="s">
        <v>353</v>
      </c>
      <c r="D58" s="248">
        <v>74132</v>
      </c>
      <c r="E58" s="248">
        <v>73499</v>
      </c>
      <c r="F58" s="248">
        <v>633</v>
      </c>
      <c r="G58" s="248">
        <v>38153</v>
      </c>
      <c r="H58" s="248">
        <v>35979</v>
      </c>
      <c r="I58" s="248">
        <v>39</v>
      </c>
      <c r="K58" s="260"/>
      <c r="L58" s="260"/>
      <c r="N58" s="261"/>
      <c r="O58" s="97"/>
    </row>
    <row r="59" spans="2:15" s="95" customFormat="1" ht="15" customHeight="1" x14ac:dyDescent="0.3">
      <c r="C59" s="73" t="s">
        <v>1005</v>
      </c>
      <c r="D59" s="247" t="s">
        <v>1095</v>
      </c>
      <c r="E59" s="248" t="s">
        <v>1095</v>
      </c>
      <c r="F59" s="248" t="s">
        <v>1095</v>
      </c>
      <c r="G59" s="248" t="s">
        <v>1095</v>
      </c>
      <c r="H59" s="248" t="s">
        <v>1095</v>
      </c>
      <c r="I59" s="248" t="s">
        <v>1095</v>
      </c>
      <c r="K59" s="260"/>
      <c r="L59" s="260"/>
      <c r="N59" s="261"/>
      <c r="O59" s="97"/>
    </row>
    <row r="60" spans="2:15" s="95" customFormat="1" ht="15" customHeight="1" x14ac:dyDescent="0.3">
      <c r="C60" s="73" t="s">
        <v>354</v>
      </c>
      <c r="D60" s="248">
        <v>599</v>
      </c>
      <c r="E60" s="248">
        <v>595</v>
      </c>
      <c r="F60" s="248">
        <v>4</v>
      </c>
      <c r="G60" s="248">
        <v>318</v>
      </c>
      <c r="H60" s="248">
        <v>281</v>
      </c>
      <c r="I60" s="248" t="s">
        <v>1095</v>
      </c>
      <c r="K60" s="260"/>
      <c r="L60" s="260"/>
      <c r="N60" s="261"/>
      <c r="O60" s="97"/>
    </row>
    <row r="61" spans="2:15" s="95" customFormat="1" ht="15" customHeight="1" x14ac:dyDescent="0.3">
      <c r="C61" s="73" t="s">
        <v>355</v>
      </c>
      <c r="D61" s="248">
        <v>13305</v>
      </c>
      <c r="E61" s="248">
        <v>13241</v>
      </c>
      <c r="F61" s="248">
        <v>64</v>
      </c>
      <c r="G61" s="248">
        <v>6339</v>
      </c>
      <c r="H61" s="248">
        <v>6966</v>
      </c>
      <c r="I61" s="248" t="s">
        <v>1095</v>
      </c>
      <c r="K61" s="260"/>
      <c r="L61" s="260"/>
      <c r="N61" s="261"/>
      <c r="O61" s="97"/>
    </row>
    <row r="62" spans="2:15" s="95" customFormat="1" ht="15" customHeight="1" x14ac:dyDescent="0.3">
      <c r="C62" s="73" t="s">
        <v>356</v>
      </c>
      <c r="D62" s="248">
        <v>561</v>
      </c>
      <c r="E62" s="248">
        <v>561</v>
      </c>
      <c r="F62" s="248" t="s">
        <v>1095</v>
      </c>
      <c r="G62" s="248">
        <v>283</v>
      </c>
      <c r="H62" s="248">
        <v>278</v>
      </c>
      <c r="I62" s="248" t="s">
        <v>1095</v>
      </c>
      <c r="K62" s="260"/>
      <c r="L62" s="260"/>
      <c r="N62" s="261"/>
      <c r="O62" s="97"/>
    </row>
    <row r="63" spans="2:15" s="95" customFormat="1" ht="15" customHeight="1" x14ac:dyDescent="0.3">
      <c r="C63" s="99" t="s">
        <v>257</v>
      </c>
      <c r="D63" s="244">
        <v>475914</v>
      </c>
      <c r="E63" s="245">
        <v>454316</v>
      </c>
      <c r="F63" s="246">
        <v>21598</v>
      </c>
      <c r="G63" s="245">
        <v>243440</v>
      </c>
      <c r="H63" s="246">
        <v>232474</v>
      </c>
      <c r="I63" s="245">
        <v>405</v>
      </c>
      <c r="K63" s="260"/>
      <c r="L63" s="260"/>
      <c r="N63" s="261"/>
      <c r="O63" s="97"/>
    </row>
    <row r="64" spans="2:15" s="95" customFormat="1" ht="15" customHeight="1" x14ac:dyDescent="0.3">
      <c r="B64" s="169"/>
      <c r="C64" s="73" t="s">
        <v>357</v>
      </c>
      <c r="D64" s="248">
        <v>48359</v>
      </c>
      <c r="E64" s="248">
        <v>48098</v>
      </c>
      <c r="F64" s="248">
        <v>261</v>
      </c>
      <c r="G64" s="248">
        <v>25045</v>
      </c>
      <c r="H64" s="248">
        <v>23314</v>
      </c>
      <c r="I64" s="248" t="s">
        <v>1095</v>
      </c>
      <c r="K64" s="260"/>
      <c r="L64" s="260"/>
      <c r="N64" s="261"/>
      <c r="O64" s="97"/>
    </row>
    <row r="65" spans="2:15" s="95" customFormat="1" ht="15" customHeight="1" x14ac:dyDescent="0.3">
      <c r="B65" s="169"/>
      <c r="C65" s="73" t="s">
        <v>358</v>
      </c>
      <c r="D65" s="248">
        <v>1478</v>
      </c>
      <c r="E65" s="248">
        <v>1478</v>
      </c>
      <c r="F65" s="248" t="s">
        <v>1095</v>
      </c>
      <c r="G65" s="248">
        <v>630</v>
      </c>
      <c r="H65" s="248">
        <v>848</v>
      </c>
      <c r="I65" s="248" t="s">
        <v>1095</v>
      </c>
      <c r="K65" s="260"/>
      <c r="L65" s="260"/>
      <c r="N65" s="261"/>
      <c r="O65" s="97"/>
    </row>
    <row r="66" spans="2:15" s="95" customFormat="1" ht="15" customHeight="1" x14ac:dyDescent="0.3">
      <c r="B66" s="169"/>
      <c r="C66" s="73" t="s">
        <v>359</v>
      </c>
      <c r="D66" s="248">
        <v>125164</v>
      </c>
      <c r="E66" s="248">
        <v>121577</v>
      </c>
      <c r="F66" s="248">
        <v>3587</v>
      </c>
      <c r="G66" s="248">
        <v>62941</v>
      </c>
      <c r="H66" s="248">
        <v>62223</v>
      </c>
      <c r="I66" s="248">
        <v>399</v>
      </c>
      <c r="K66" s="260"/>
      <c r="L66" s="260"/>
      <c r="N66" s="261"/>
      <c r="O66" s="97"/>
    </row>
    <row r="67" spans="2:15" s="95" customFormat="1" ht="15" customHeight="1" x14ac:dyDescent="0.3">
      <c r="B67" s="169"/>
      <c r="C67" s="73" t="s">
        <v>360</v>
      </c>
      <c r="D67" s="248">
        <v>35875</v>
      </c>
      <c r="E67" s="248">
        <v>28020</v>
      </c>
      <c r="F67" s="248">
        <v>7855</v>
      </c>
      <c r="G67" s="248">
        <v>17241</v>
      </c>
      <c r="H67" s="248">
        <v>18634</v>
      </c>
      <c r="I67" s="248">
        <v>5</v>
      </c>
      <c r="K67" s="260"/>
      <c r="L67" s="260"/>
      <c r="N67" s="261"/>
      <c r="O67" s="97"/>
    </row>
    <row r="68" spans="2:15" s="95" customFormat="1" ht="15" customHeight="1" x14ac:dyDescent="0.3">
      <c r="B68" s="169"/>
      <c r="C68" s="73" t="s">
        <v>361</v>
      </c>
      <c r="D68" s="248">
        <v>16533</v>
      </c>
      <c r="E68" s="248">
        <v>16533</v>
      </c>
      <c r="F68" s="248" t="s">
        <v>1095</v>
      </c>
      <c r="G68" s="248">
        <v>8423</v>
      </c>
      <c r="H68" s="248">
        <v>8110</v>
      </c>
      <c r="I68" s="248" t="s">
        <v>1095</v>
      </c>
      <c r="K68" s="260"/>
      <c r="L68" s="260"/>
      <c r="N68" s="261"/>
      <c r="O68" s="97"/>
    </row>
    <row r="69" spans="2:15" s="95" customFormat="1" ht="15" customHeight="1" x14ac:dyDescent="0.3">
      <c r="B69" s="169"/>
      <c r="C69" s="73" t="s">
        <v>362</v>
      </c>
      <c r="D69" s="248">
        <v>2362</v>
      </c>
      <c r="E69" s="248">
        <v>2362</v>
      </c>
      <c r="F69" s="248" t="s">
        <v>1095</v>
      </c>
      <c r="G69" s="248">
        <v>1115</v>
      </c>
      <c r="H69" s="248">
        <v>1247</v>
      </c>
      <c r="I69" s="248" t="s">
        <v>1095</v>
      </c>
      <c r="K69" s="260"/>
      <c r="L69" s="260"/>
      <c r="N69" s="261"/>
      <c r="O69" s="97"/>
    </row>
    <row r="70" spans="2:15" s="95" customFormat="1" ht="15" customHeight="1" x14ac:dyDescent="0.3">
      <c r="B70" s="169"/>
      <c r="C70" s="73" t="s">
        <v>363</v>
      </c>
      <c r="D70" s="248">
        <v>52580</v>
      </c>
      <c r="E70" s="248">
        <v>45792</v>
      </c>
      <c r="F70" s="248">
        <v>6788</v>
      </c>
      <c r="G70" s="248">
        <v>26923</v>
      </c>
      <c r="H70" s="248">
        <v>25657</v>
      </c>
      <c r="I70" s="248">
        <v>1</v>
      </c>
      <c r="K70" s="260"/>
      <c r="L70" s="260"/>
      <c r="N70" s="261"/>
      <c r="O70" s="97"/>
    </row>
    <row r="71" spans="2:15" s="95" customFormat="1" ht="15" customHeight="1" x14ac:dyDescent="0.3">
      <c r="B71" s="169"/>
      <c r="C71" s="73" t="s">
        <v>1006</v>
      </c>
      <c r="D71" s="247" t="s">
        <v>1095</v>
      </c>
      <c r="E71" s="248" t="s">
        <v>1095</v>
      </c>
      <c r="F71" s="248" t="s">
        <v>1095</v>
      </c>
      <c r="G71" s="248" t="s">
        <v>1095</v>
      </c>
      <c r="H71" s="248" t="s">
        <v>1095</v>
      </c>
      <c r="I71" s="248" t="s">
        <v>1095</v>
      </c>
      <c r="K71" s="260"/>
      <c r="L71" s="260"/>
      <c r="N71" s="261"/>
      <c r="O71" s="97"/>
    </row>
    <row r="72" spans="2:15" s="95" customFormat="1" ht="15" customHeight="1" x14ac:dyDescent="0.3">
      <c r="B72" s="169"/>
      <c r="C72" s="73" t="s">
        <v>364</v>
      </c>
      <c r="D72" s="248">
        <v>2488</v>
      </c>
      <c r="E72" s="248">
        <v>2488</v>
      </c>
      <c r="F72" s="248" t="s">
        <v>1095</v>
      </c>
      <c r="G72" s="248">
        <v>1266</v>
      </c>
      <c r="H72" s="248">
        <v>1222</v>
      </c>
      <c r="I72" s="248" t="s">
        <v>1095</v>
      </c>
      <c r="K72" s="260"/>
      <c r="L72" s="260"/>
      <c r="N72" s="261"/>
      <c r="O72" s="97"/>
    </row>
    <row r="73" spans="2:15" s="95" customFormat="1" ht="15" customHeight="1" x14ac:dyDescent="0.3">
      <c r="B73" s="169"/>
      <c r="C73" s="73" t="s">
        <v>365</v>
      </c>
      <c r="D73" s="248">
        <v>186040</v>
      </c>
      <c r="E73" s="248">
        <v>183177</v>
      </c>
      <c r="F73" s="248">
        <v>2863</v>
      </c>
      <c r="G73" s="248">
        <v>97011</v>
      </c>
      <c r="H73" s="248">
        <v>89029</v>
      </c>
      <c r="I73" s="248" t="s">
        <v>1095</v>
      </c>
      <c r="K73" s="260"/>
      <c r="L73" s="260"/>
      <c r="N73" s="261"/>
      <c r="O73" s="97"/>
    </row>
    <row r="74" spans="2:15" s="95" customFormat="1" ht="15" customHeight="1" x14ac:dyDescent="0.3">
      <c r="B74" s="169"/>
      <c r="C74" s="73" t="s">
        <v>1007</v>
      </c>
      <c r="D74" s="247" t="s">
        <v>1095</v>
      </c>
      <c r="E74" s="248" t="s">
        <v>1095</v>
      </c>
      <c r="F74" s="248" t="s">
        <v>1095</v>
      </c>
      <c r="G74" s="248" t="s">
        <v>1095</v>
      </c>
      <c r="H74" s="248" t="s">
        <v>1095</v>
      </c>
      <c r="I74" s="248" t="s">
        <v>1095</v>
      </c>
      <c r="K74" s="260"/>
      <c r="L74" s="260"/>
      <c r="N74" s="261"/>
      <c r="O74" s="97"/>
    </row>
    <row r="75" spans="2:15" s="95" customFormat="1" ht="15" customHeight="1" x14ac:dyDescent="0.3">
      <c r="B75" s="169"/>
      <c r="C75" s="73" t="s">
        <v>1008</v>
      </c>
      <c r="D75" s="247" t="s">
        <v>1095</v>
      </c>
      <c r="E75" s="248" t="s">
        <v>1095</v>
      </c>
      <c r="F75" s="248" t="s">
        <v>1095</v>
      </c>
      <c r="G75" s="248" t="s">
        <v>1095</v>
      </c>
      <c r="H75" s="248" t="s">
        <v>1095</v>
      </c>
      <c r="I75" s="248" t="s">
        <v>1095</v>
      </c>
      <c r="K75" s="260"/>
      <c r="L75" s="260"/>
      <c r="N75" s="261"/>
      <c r="O75" s="97"/>
    </row>
    <row r="76" spans="2:15" s="95" customFormat="1" ht="15" customHeight="1" x14ac:dyDescent="0.3">
      <c r="B76" s="169"/>
      <c r="C76" s="73" t="s">
        <v>366</v>
      </c>
      <c r="D76" s="248">
        <v>5035</v>
      </c>
      <c r="E76" s="248">
        <v>4791</v>
      </c>
      <c r="F76" s="248">
        <v>244</v>
      </c>
      <c r="G76" s="248">
        <v>2845</v>
      </c>
      <c r="H76" s="248">
        <v>2190</v>
      </c>
      <c r="I76" s="248" t="s">
        <v>1095</v>
      </c>
      <c r="K76" s="260"/>
      <c r="L76" s="260"/>
      <c r="N76" s="261"/>
      <c r="O76" s="97"/>
    </row>
    <row r="77" spans="2:15" s="95" customFormat="1" ht="15" customHeight="1" x14ac:dyDescent="0.3">
      <c r="B77" s="169"/>
      <c r="C77" s="99" t="s">
        <v>263</v>
      </c>
      <c r="D77" s="244">
        <v>12551</v>
      </c>
      <c r="E77" s="245">
        <v>12036</v>
      </c>
      <c r="F77" s="246">
        <v>515</v>
      </c>
      <c r="G77" s="245">
        <v>6412</v>
      </c>
      <c r="H77" s="246">
        <v>6139</v>
      </c>
      <c r="I77" s="245">
        <v>21</v>
      </c>
      <c r="K77" s="260"/>
      <c r="L77" s="260"/>
      <c r="N77" s="261"/>
      <c r="O77" s="97"/>
    </row>
    <row r="78" spans="2:15" s="95" customFormat="1" ht="15" customHeight="1" x14ac:dyDescent="0.3">
      <c r="B78" s="169"/>
      <c r="C78" s="73" t="s">
        <v>367</v>
      </c>
      <c r="D78" s="248">
        <v>2875</v>
      </c>
      <c r="E78" s="248">
        <v>2791</v>
      </c>
      <c r="F78" s="248">
        <v>84</v>
      </c>
      <c r="G78" s="248">
        <v>1411</v>
      </c>
      <c r="H78" s="248">
        <v>1464</v>
      </c>
      <c r="I78" s="248">
        <v>1</v>
      </c>
      <c r="K78" s="260"/>
      <c r="L78" s="260"/>
      <c r="N78" s="261"/>
      <c r="O78" s="97"/>
    </row>
    <row r="79" spans="2:15" s="95" customFormat="1" ht="15" customHeight="1" x14ac:dyDescent="0.3">
      <c r="B79" s="169"/>
      <c r="C79" s="73" t="s">
        <v>368</v>
      </c>
      <c r="D79" s="248">
        <v>4644</v>
      </c>
      <c r="E79" s="248">
        <v>4388</v>
      </c>
      <c r="F79" s="248">
        <v>256</v>
      </c>
      <c r="G79" s="248">
        <v>2313</v>
      </c>
      <c r="H79" s="248">
        <v>2331</v>
      </c>
      <c r="I79" s="248" t="s">
        <v>1095</v>
      </c>
      <c r="K79" s="260"/>
      <c r="L79" s="260"/>
      <c r="N79" s="261"/>
      <c r="O79" s="97"/>
    </row>
    <row r="80" spans="2:15" s="95" customFormat="1" ht="15" customHeight="1" x14ac:dyDescent="0.3">
      <c r="B80" s="169"/>
      <c r="C80" s="73" t="s">
        <v>369</v>
      </c>
      <c r="D80" s="248">
        <v>5032</v>
      </c>
      <c r="E80" s="248">
        <v>4857</v>
      </c>
      <c r="F80" s="248">
        <v>175</v>
      </c>
      <c r="G80" s="248">
        <v>2688</v>
      </c>
      <c r="H80" s="248">
        <v>2344</v>
      </c>
      <c r="I80" s="248">
        <v>20</v>
      </c>
      <c r="K80" s="260"/>
      <c r="L80" s="260"/>
      <c r="N80" s="261"/>
      <c r="O80" s="97"/>
    </row>
    <row r="81" spans="2:15" s="95" customFormat="1" ht="15" customHeight="1" x14ac:dyDescent="0.3">
      <c r="B81" s="169"/>
      <c r="C81" s="99" t="s">
        <v>266</v>
      </c>
      <c r="D81" s="244">
        <v>878558</v>
      </c>
      <c r="E81" s="245">
        <v>769021</v>
      </c>
      <c r="F81" s="246">
        <v>109537</v>
      </c>
      <c r="G81" s="245">
        <v>425712</v>
      </c>
      <c r="H81" s="246">
        <v>452846</v>
      </c>
      <c r="I81" s="245">
        <v>4962</v>
      </c>
      <c r="K81" s="260"/>
      <c r="L81" s="260"/>
      <c r="N81" s="261"/>
      <c r="O81" s="97"/>
    </row>
    <row r="82" spans="2:15" s="95" customFormat="1" ht="15" customHeight="1" x14ac:dyDescent="0.3">
      <c r="B82" s="169"/>
      <c r="C82" s="73" t="s">
        <v>370</v>
      </c>
      <c r="D82" s="248">
        <v>876</v>
      </c>
      <c r="E82" s="248">
        <v>704</v>
      </c>
      <c r="F82" s="248">
        <v>172</v>
      </c>
      <c r="G82" s="248">
        <v>385</v>
      </c>
      <c r="H82" s="248">
        <v>491</v>
      </c>
      <c r="I82" s="248" t="s">
        <v>1095</v>
      </c>
      <c r="K82" s="260"/>
      <c r="L82" s="260"/>
      <c r="N82" s="261"/>
      <c r="O82" s="97"/>
    </row>
    <row r="83" spans="2:15" s="95" customFormat="1" ht="15" customHeight="1" x14ac:dyDescent="0.3">
      <c r="B83" s="169"/>
      <c r="C83" s="73" t="s">
        <v>371</v>
      </c>
      <c r="D83" s="248">
        <v>8814</v>
      </c>
      <c r="E83" s="248">
        <v>7600</v>
      </c>
      <c r="F83" s="248">
        <v>1214</v>
      </c>
      <c r="G83" s="248">
        <v>4103</v>
      </c>
      <c r="H83" s="248">
        <v>4711</v>
      </c>
      <c r="I83" s="248">
        <v>159</v>
      </c>
      <c r="K83" s="260"/>
      <c r="L83" s="260"/>
      <c r="N83" s="261"/>
      <c r="O83" s="97"/>
    </row>
    <row r="84" spans="2:15" s="95" customFormat="1" ht="15" customHeight="1" x14ac:dyDescent="0.3">
      <c r="B84" s="169"/>
      <c r="C84" s="73" t="s">
        <v>372</v>
      </c>
      <c r="D84" s="248">
        <v>47161</v>
      </c>
      <c r="E84" s="248">
        <v>43753</v>
      </c>
      <c r="F84" s="248">
        <v>3408</v>
      </c>
      <c r="G84" s="248">
        <v>23229</v>
      </c>
      <c r="H84" s="248">
        <v>23932</v>
      </c>
      <c r="I84" s="248">
        <v>2</v>
      </c>
      <c r="K84" s="260"/>
      <c r="L84" s="260"/>
      <c r="N84" s="261"/>
      <c r="O84" s="97"/>
    </row>
    <row r="85" spans="2:15" s="95" customFormat="1" ht="15" customHeight="1" x14ac:dyDescent="0.3">
      <c r="B85" s="169"/>
      <c r="C85" s="73" t="s">
        <v>975</v>
      </c>
      <c r="D85" s="248">
        <v>33608</v>
      </c>
      <c r="E85" s="248">
        <v>28096</v>
      </c>
      <c r="F85" s="248">
        <v>5512</v>
      </c>
      <c r="G85" s="248">
        <v>15017</v>
      </c>
      <c r="H85" s="248">
        <v>18591</v>
      </c>
      <c r="I85" s="248">
        <v>61</v>
      </c>
      <c r="K85" s="260"/>
      <c r="L85" s="260"/>
      <c r="N85" s="261"/>
      <c r="O85" s="97"/>
    </row>
    <row r="86" spans="2:15" s="95" customFormat="1" ht="15" customHeight="1" x14ac:dyDescent="0.3">
      <c r="B86" s="169"/>
      <c r="C86" s="73" t="s">
        <v>976</v>
      </c>
      <c r="D86" s="248">
        <v>2644</v>
      </c>
      <c r="E86" s="248">
        <v>1802</v>
      </c>
      <c r="F86" s="248">
        <v>842</v>
      </c>
      <c r="G86" s="248">
        <v>1366</v>
      </c>
      <c r="H86" s="248">
        <v>1278</v>
      </c>
      <c r="I86" s="248" t="s">
        <v>1095</v>
      </c>
      <c r="K86" s="260"/>
      <c r="L86" s="260"/>
      <c r="N86" s="261"/>
      <c r="O86" s="97"/>
    </row>
    <row r="87" spans="2:15" s="95" customFormat="1" ht="15" customHeight="1" x14ac:dyDescent="0.3">
      <c r="B87" s="169"/>
      <c r="C87" s="73" t="s">
        <v>977</v>
      </c>
      <c r="D87" s="248">
        <v>12010</v>
      </c>
      <c r="E87" s="248">
        <v>11258</v>
      </c>
      <c r="F87" s="248">
        <v>752</v>
      </c>
      <c r="G87" s="248">
        <v>6089</v>
      </c>
      <c r="H87" s="248">
        <v>5921</v>
      </c>
      <c r="I87" s="248">
        <v>8</v>
      </c>
      <c r="K87" s="260"/>
      <c r="L87" s="260"/>
      <c r="N87" s="261"/>
      <c r="O87" s="97"/>
    </row>
    <row r="88" spans="2:15" s="95" customFormat="1" ht="15" customHeight="1" x14ac:dyDescent="0.3">
      <c r="B88" s="169"/>
      <c r="C88" s="73" t="s">
        <v>373</v>
      </c>
      <c r="D88" s="248">
        <v>19126</v>
      </c>
      <c r="E88" s="248">
        <v>13832</v>
      </c>
      <c r="F88" s="248">
        <v>5294</v>
      </c>
      <c r="G88" s="248">
        <v>9969</v>
      </c>
      <c r="H88" s="248">
        <v>9157</v>
      </c>
      <c r="I88" s="248">
        <v>14</v>
      </c>
      <c r="K88" s="260"/>
      <c r="L88" s="260"/>
      <c r="N88" s="261"/>
      <c r="O88" s="97"/>
    </row>
    <row r="89" spans="2:15" s="95" customFormat="1" ht="15" customHeight="1" x14ac:dyDescent="0.3">
      <c r="B89" s="169"/>
      <c r="C89" s="73" t="s">
        <v>374</v>
      </c>
      <c r="D89" s="248">
        <v>127547</v>
      </c>
      <c r="E89" s="248">
        <v>114802</v>
      </c>
      <c r="F89" s="248">
        <v>12745</v>
      </c>
      <c r="G89" s="248">
        <v>57871</v>
      </c>
      <c r="H89" s="248">
        <v>69676</v>
      </c>
      <c r="I89" s="248">
        <v>191</v>
      </c>
      <c r="K89" s="260"/>
      <c r="L89" s="260"/>
      <c r="N89" s="261"/>
      <c r="O89" s="97"/>
    </row>
    <row r="90" spans="2:15" s="95" customFormat="1" ht="15" customHeight="1" x14ac:dyDescent="0.3">
      <c r="B90" s="169"/>
      <c r="C90" s="73" t="s">
        <v>978</v>
      </c>
      <c r="D90" s="248">
        <v>619828</v>
      </c>
      <c r="E90" s="248">
        <v>541093</v>
      </c>
      <c r="F90" s="248">
        <v>78735</v>
      </c>
      <c r="G90" s="248">
        <v>304066</v>
      </c>
      <c r="H90" s="248">
        <v>315762</v>
      </c>
      <c r="I90" s="248">
        <v>4527</v>
      </c>
      <c r="K90" s="260"/>
      <c r="L90" s="260"/>
      <c r="N90" s="261"/>
      <c r="O90" s="97"/>
    </row>
    <row r="91" spans="2:15" s="95" customFormat="1" ht="15" customHeight="1" x14ac:dyDescent="0.3">
      <c r="B91" s="169"/>
      <c r="C91" s="73" t="s">
        <v>979</v>
      </c>
      <c r="D91" s="248">
        <v>3271</v>
      </c>
      <c r="E91" s="248">
        <v>2478</v>
      </c>
      <c r="F91" s="248">
        <v>793</v>
      </c>
      <c r="G91" s="248">
        <v>1596</v>
      </c>
      <c r="H91" s="248">
        <v>1675</v>
      </c>
      <c r="I91" s="248" t="s">
        <v>1095</v>
      </c>
      <c r="K91" s="260"/>
      <c r="L91" s="260"/>
      <c r="N91" s="261"/>
      <c r="O91" s="97"/>
    </row>
    <row r="92" spans="2:15" s="95" customFormat="1" ht="15" customHeight="1" x14ac:dyDescent="0.3">
      <c r="B92" s="169"/>
      <c r="C92" s="73" t="s">
        <v>1009</v>
      </c>
      <c r="D92" s="247" t="s">
        <v>1095</v>
      </c>
      <c r="E92" s="248" t="s">
        <v>1095</v>
      </c>
      <c r="F92" s="248" t="s">
        <v>1095</v>
      </c>
      <c r="G92" s="248" t="s">
        <v>1095</v>
      </c>
      <c r="H92" s="248" t="s">
        <v>1095</v>
      </c>
      <c r="I92" s="248" t="s">
        <v>1095</v>
      </c>
      <c r="K92" s="260"/>
      <c r="L92" s="260"/>
      <c r="N92" s="261"/>
      <c r="O92" s="97"/>
    </row>
    <row r="93" spans="2:15" s="95" customFormat="1" ht="15" customHeight="1" x14ac:dyDescent="0.3">
      <c r="B93" s="169"/>
      <c r="C93" s="73" t="s">
        <v>375</v>
      </c>
      <c r="D93" s="248">
        <v>3673</v>
      </c>
      <c r="E93" s="248">
        <v>3603</v>
      </c>
      <c r="F93" s="248">
        <v>70</v>
      </c>
      <c r="G93" s="248">
        <v>2021</v>
      </c>
      <c r="H93" s="248">
        <v>1652</v>
      </c>
      <c r="I93" s="248" t="s">
        <v>1095</v>
      </c>
      <c r="K93" s="260"/>
      <c r="L93" s="260"/>
      <c r="N93" s="261"/>
      <c r="O93" s="97"/>
    </row>
    <row r="94" spans="2:15" s="95" customFormat="1" ht="15" customHeight="1" x14ac:dyDescent="0.3">
      <c r="B94" s="169"/>
      <c r="C94" s="99" t="s">
        <v>275</v>
      </c>
      <c r="D94" s="244">
        <v>92498</v>
      </c>
      <c r="E94" s="244">
        <v>63960</v>
      </c>
      <c r="F94" s="244">
        <v>28538</v>
      </c>
      <c r="G94" s="244">
        <v>45777</v>
      </c>
      <c r="H94" s="244">
        <v>46721</v>
      </c>
      <c r="I94" s="244">
        <v>369</v>
      </c>
      <c r="K94" s="260"/>
      <c r="L94" s="260"/>
      <c r="N94" s="261"/>
      <c r="O94" s="97"/>
    </row>
    <row r="95" spans="2:15" s="95" customFormat="1" ht="15" customHeight="1" x14ac:dyDescent="0.3">
      <c r="B95" s="169"/>
      <c r="C95" s="73" t="s">
        <v>993</v>
      </c>
      <c r="D95" s="248">
        <v>279</v>
      </c>
      <c r="E95" s="248">
        <v>279</v>
      </c>
      <c r="F95" s="248" t="s">
        <v>1095</v>
      </c>
      <c r="G95" s="248">
        <v>112</v>
      </c>
      <c r="H95" s="248">
        <v>167</v>
      </c>
      <c r="I95" s="248" t="s">
        <v>1095</v>
      </c>
      <c r="K95" s="260"/>
      <c r="L95" s="260"/>
      <c r="N95" s="261"/>
      <c r="O95" s="97"/>
    </row>
    <row r="96" spans="2:15" s="95" customFormat="1" ht="15" customHeight="1" x14ac:dyDescent="0.3">
      <c r="B96" s="169"/>
      <c r="C96" s="73" t="s">
        <v>376</v>
      </c>
      <c r="D96" s="248">
        <v>3608</v>
      </c>
      <c r="E96" s="248">
        <v>3506</v>
      </c>
      <c r="F96" s="248">
        <v>102</v>
      </c>
      <c r="G96" s="248">
        <v>1614</v>
      </c>
      <c r="H96" s="248">
        <v>1994</v>
      </c>
      <c r="I96" s="248" t="s">
        <v>1095</v>
      </c>
      <c r="K96" s="260"/>
      <c r="L96" s="260"/>
      <c r="N96" s="261"/>
      <c r="O96" s="97"/>
    </row>
    <row r="97" spans="2:15" s="95" customFormat="1" ht="15" customHeight="1" x14ac:dyDescent="0.3">
      <c r="B97" s="169"/>
      <c r="C97" s="73" t="s">
        <v>1010</v>
      </c>
      <c r="D97" s="247" t="s">
        <v>1095</v>
      </c>
      <c r="E97" s="248" t="s">
        <v>1095</v>
      </c>
      <c r="F97" s="248" t="s">
        <v>1095</v>
      </c>
      <c r="G97" s="248" t="s">
        <v>1095</v>
      </c>
      <c r="H97" s="248" t="s">
        <v>1095</v>
      </c>
      <c r="I97" s="248" t="s">
        <v>1095</v>
      </c>
      <c r="K97" s="260"/>
      <c r="L97" s="260"/>
      <c r="N97" s="261"/>
      <c r="O97" s="97"/>
    </row>
    <row r="98" spans="2:15" s="95" customFormat="1" ht="15" customHeight="1" x14ac:dyDescent="0.3">
      <c r="B98" s="169"/>
      <c r="C98" s="73" t="s">
        <v>1011</v>
      </c>
      <c r="D98" s="247" t="s">
        <v>1095</v>
      </c>
      <c r="E98" s="248" t="s">
        <v>1095</v>
      </c>
      <c r="F98" s="248" t="s">
        <v>1095</v>
      </c>
      <c r="G98" s="248" t="s">
        <v>1095</v>
      </c>
      <c r="H98" s="248" t="s">
        <v>1095</v>
      </c>
      <c r="I98" s="248" t="s">
        <v>1095</v>
      </c>
      <c r="K98" s="260"/>
      <c r="L98" s="260"/>
      <c r="N98" s="261"/>
      <c r="O98" s="97"/>
    </row>
    <row r="99" spans="2:15" s="95" customFormat="1" ht="15" customHeight="1" x14ac:dyDescent="0.3">
      <c r="B99" s="169"/>
      <c r="C99" s="73" t="s">
        <v>378</v>
      </c>
      <c r="D99" s="248">
        <v>7805</v>
      </c>
      <c r="E99" s="248">
        <v>5092</v>
      </c>
      <c r="F99" s="248">
        <v>2713</v>
      </c>
      <c r="G99" s="248">
        <v>3831</v>
      </c>
      <c r="H99" s="248">
        <v>3974</v>
      </c>
      <c r="I99" s="248" t="s">
        <v>1095</v>
      </c>
      <c r="K99" s="260"/>
      <c r="L99" s="260"/>
      <c r="N99" s="261"/>
      <c r="O99" s="97"/>
    </row>
    <row r="100" spans="2:15" s="95" customFormat="1" ht="15" customHeight="1" x14ac:dyDescent="0.3">
      <c r="B100" s="169"/>
      <c r="C100" s="73" t="s">
        <v>379</v>
      </c>
      <c r="D100" s="248">
        <v>4766</v>
      </c>
      <c r="E100" s="248">
        <v>3064</v>
      </c>
      <c r="F100" s="248">
        <v>1702</v>
      </c>
      <c r="G100" s="248">
        <v>2253</v>
      </c>
      <c r="H100" s="248">
        <v>2513</v>
      </c>
      <c r="I100" s="248" t="s">
        <v>1095</v>
      </c>
      <c r="K100" s="260"/>
      <c r="L100" s="260"/>
      <c r="N100" s="261"/>
      <c r="O100" s="97"/>
    </row>
    <row r="101" spans="2:15" s="95" customFormat="1" ht="15" customHeight="1" x14ac:dyDescent="0.3">
      <c r="B101" s="169"/>
      <c r="C101" s="73" t="s">
        <v>380</v>
      </c>
      <c r="D101" s="248">
        <v>34570</v>
      </c>
      <c r="E101" s="248">
        <v>24149</v>
      </c>
      <c r="F101" s="248">
        <v>10421</v>
      </c>
      <c r="G101" s="248">
        <v>17111</v>
      </c>
      <c r="H101" s="248">
        <v>17459</v>
      </c>
      <c r="I101" s="248">
        <v>245</v>
      </c>
      <c r="K101" s="260"/>
      <c r="L101" s="260"/>
      <c r="N101" s="261"/>
      <c r="O101" s="97"/>
    </row>
    <row r="102" spans="2:15" s="95" customFormat="1" ht="15" customHeight="1" x14ac:dyDescent="0.3">
      <c r="B102" s="169"/>
      <c r="C102" s="73" t="s">
        <v>377</v>
      </c>
      <c r="D102" s="248">
        <v>11239</v>
      </c>
      <c r="E102" s="248">
        <v>6478</v>
      </c>
      <c r="F102" s="248">
        <v>4761</v>
      </c>
      <c r="G102" s="248">
        <v>6032</v>
      </c>
      <c r="H102" s="248">
        <v>5207</v>
      </c>
      <c r="I102" s="248" t="s">
        <v>1095</v>
      </c>
      <c r="K102" s="260"/>
      <c r="L102" s="260"/>
      <c r="N102" s="261"/>
      <c r="O102" s="97"/>
    </row>
    <row r="103" spans="2:15" s="95" customFormat="1" ht="15" customHeight="1" x14ac:dyDescent="0.3">
      <c r="B103" s="169"/>
      <c r="C103" s="73" t="s">
        <v>381</v>
      </c>
      <c r="D103" s="248">
        <v>12586</v>
      </c>
      <c r="E103" s="248">
        <v>10766</v>
      </c>
      <c r="F103" s="248">
        <v>1820</v>
      </c>
      <c r="G103" s="248">
        <v>6008</v>
      </c>
      <c r="H103" s="248">
        <v>6578</v>
      </c>
      <c r="I103" s="248">
        <v>112</v>
      </c>
      <c r="K103" s="260"/>
      <c r="L103" s="260"/>
      <c r="N103" s="261"/>
      <c r="O103" s="97"/>
    </row>
    <row r="104" spans="2:15" s="95" customFormat="1" ht="15" customHeight="1" x14ac:dyDescent="0.3">
      <c r="B104" s="169"/>
      <c r="C104" s="73" t="s">
        <v>1012</v>
      </c>
      <c r="D104" s="247" t="s">
        <v>1095</v>
      </c>
      <c r="E104" s="248" t="s">
        <v>1095</v>
      </c>
      <c r="F104" s="248" t="s">
        <v>1095</v>
      </c>
      <c r="G104" s="248" t="s">
        <v>1095</v>
      </c>
      <c r="H104" s="248" t="s">
        <v>1095</v>
      </c>
      <c r="I104" s="248" t="s">
        <v>1095</v>
      </c>
      <c r="K104" s="260"/>
      <c r="L104" s="260"/>
      <c r="N104" s="261"/>
      <c r="O104" s="97"/>
    </row>
    <row r="105" spans="2:15" s="95" customFormat="1" ht="15" customHeight="1" x14ac:dyDescent="0.3">
      <c r="B105" s="169"/>
      <c r="C105" s="73" t="s">
        <v>1013</v>
      </c>
      <c r="D105" s="247" t="s">
        <v>1095</v>
      </c>
      <c r="E105" s="248" t="s">
        <v>1095</v>
      </c>
      <c r="F105" s="248" t="s">
        <v>1095</v>
      </c>
      <c r="G105" s="248" t="s">
        <v>1095</v>
      </c>
      <c r="H105" s="248" t="s">
        <v>1095</v>
      </c>
      <c r="I105" s="248" t="s">
        <v>1095</v>
      </c>
      <c r="K105" s="260"/>
      <c r="L105" s="260"/>
      <c r="N105" s="261"/>
      <c r="O105" s="97"/>
    </row>
    <row r="106" spans="2:15" s="95" customFormat="1" ht="15" customHeight="1" x14ac:dyDescent="0.3">
      <c r="B106" s="169"/>
      <c r="C106" s="73" t="s">
        <v>382</v>
      </c>
      <c r="D106" s="248">
        <v>3725</v>
      </c>
      <c r="E106" s="248">
        <v>3038</v>
      </c>
      <c r="F106" s="248">
        <v>687</v>
      </c>
      <c r="G106" s="248">
        <v>2221</v>
      </c>
      <c r="H106" s="248">
        <v>1504</v>
      </c>
      <c r="I106" s="248" t="s">
        <v>1095</v>
      </c>
      <c r="K106" s="260"/>
      <c r="L106" s="260"/>
      <c r="N106" s="261"/>
      <c r="O106" s="97"/>
    </row>
    <row r="107" spans="2:15" s="95" customFormat="1" ht="15" customHeight="1" x14ac:dyDescent="0.3">
      <c r="B107" s="169"/>
      <c r="C107" s="73" t="s">
        <v>383</v>
      </c>
      <c r="D107" s="248">
        <v>3279</v>
      </c>
      <c r="E107" s="248">
        <v>2116</v>
      </c>
      <c r="F107" s="248">
        <v>1163</v>
      </c>
      <c r="G107" s="248">
        <v>1734</v>
      </c>
      <c r="H107" s="248">
        <v>1545</v>
      </c>
      <c r="I107" s="248">
        <v>5</v>
      </c>
      <c r="K107" s="260"/>
      <c r="L107" s="260"/>
      <c r="N107" s="261"/>
      <c r="O107" s="97"/>
    </row>
    <row r="108" spans="2:15" s="95" customFormat="1" ht="15" customHeight="1" x14ac:dyDescent="0.3">
      <c r="B108" s="169"/>
      <c r="C108" s="73" t="s">
        <v>1014</v>
      </c>
      <c r="D108" s="247" t="s">
        <v>1095</v>
      </c>
      <c r="E108" s="248" t="s">
        <v>1095</v>
      </c>
      <c r="F108" s="248" t="s">
        <v>1095</v>
      </c>
      <c r="G108" s="248" t="s">
        <v>1095</v>
      </c>
      <c r="H108" s="248" t="s">
        <v>1095</v>
      </c>
      <c r="I108" s="248" t="s">
        <v>1095</v>
      </c>
      <c r="K108" s="260"/>
      <c r="L108" s="260"/>
      <c r="N108" s="261"/>
      <c r="O108" s="97"/>
    </row>
    <row r="109" spans="2:15" s="95" customFormat="1" ht="15" customHeight="1" x14ac:dyDescent="0.3">
      <c r="B109" s="169"/>
      <c r="C109" s="73" t="s">
        <v>1015</v>
      </c>
      <c r="D109" s="247" t="s">
        <v>1095</v>
      </c>
      <c r="E109" s="248" t="s">
        <v>1095</v>
      </c>
      <c r="F109" s="248" t="s">
        <v>1095</v>
      </c>
      <c r="G109" s="248" t="s">
        <v>1095</v>
      </c>
      <c r="H109" s="248" t="s">
        <v>1095</v>
      </c>
      <c r="I109" s="248" t="s">
        <v>1095</v>
      </c>
      <c r="K109" s="260"/>
      <c r="L109" s="260"/>
      <c r="N109" s="261"/>
      <c r="O109" s="97"/>
    </row>
    <row r="110" spans="2:15" s="95" customFormat="1" ht="15" customHeight="1" x14ac:dyDescent="0.3">
      <c r="B110" s="169"/>
      <c r="C110" s="73" t="s">
        <v>1016</v>
      </c>
      <c r="D110" s="247" t="s">
        <v>1095</v>
      </c>
      <c r="E110" s="248" t="s">
        <v>1095</v>
      </c>
      <c r="F110" s="248" t="s">
        <v>1095</v>
      </c>
      <c r="G110" s="248" t="s">
        <v>1095</v>
      </c>
      <c r="H110" s="248" t="s">
        <v>1095</v>
      </c>
      <c r="I110" s="248" t="s">
        <v>1095</v>
      </c>
      <c r="K110" s="260"/>
      <c r="L110" s="260"/>
      <c r="N110" s="261"/>
      <c r="O110" s="97"/>
    </row>
    <row r="111" spans="2:15" s="95" customFormat="1" ht="15" customHeight="1" x14ac:dyDescent="0.3">
      <c r="B111" s="169"/>
      <c r="C111" s="73" t="s">
        <v>1017</v>
      </c>
      <c r="D111" s="247" t="s">
        <v>1095</v>
      </c>
      <c r="E111" s="248" t="s">
        <v>1095</v>
      </c>
      <c r="F111" s="248" t="s">
        <v>1095</v>
      </c>
      <c r="G111" s="248" t="s">
        <v>1095</v>
      </c>
      <c r="H111" s="248" t="s">
        <v>1095</v>
      </c>
      <c r="I111" s="248" t="s">
        <v>1095</v>
      </c>
      <c r="K111" s="260"/>
      <c r="L111" s="260"/>
      <c r="N111" s="261"/>
      <c r="O111" s="97"/>
    </row>
    <row r="112" spans="2:15" s="95" customFormat="1" ht="15" customHeight="1" x14ac:dyDescent="0.3">
      <c r="B112" s="169"/>
      <c r="C112" s="73" t="s">
        <v>980</v>
      </c>
      <c r="D112" s="248">
        <v>10641</v>
      </c>
      <c r="E112" s="248">
        <v>5472</v>
      </c>
      <c r="F112" s="248">
        <v>5169</v>
      </c>
      <c r="G112" s="248">
        <v>4861</v>
      </c>
      <c r="H112" s="248">
        <v>5780</v>
      </c>
      <c r="I112" s="248">
        <v>7</v>
      </c>
      <c r="K112" s="260"/>
      <c r="L112" s="260"/>
      <c r="N112" s="261"/>
      <c r="O112" s="97"/>
    </row>
    <row r="113" spans="2:15" s="95" customFormat="1" ht="15" customHeight="1" x14ac:dyDescent="0.3">
      <c r="B113" s="169"/>
      <c r="C113" s="99" t="s">
        <v>286</v>
      </c>
      <c r="D113" s="244">
        <v>420131</v>
      </c>
      <c r="E113" s="245">
        <v>199810</v>
      </c>
      <c r="F113" s="246">
        <v>220321</v>
      </c>
      <c r="G113" s="245">
        <v>210629</v>
      </c>
      <c r="H113" s="246">
        <v>209502</v>
      </c>
      <c r="I113" s="245">
        <v>2170</v>
      </c>
      <c r="K113" s="260"/>
      <c r="L113" s="260"/>
      <c r="N113" s="261"/>
      <c r="O113" s="97"/>
    </row>
    <row r="114" spans="2:15" s="95" customFormat="1" ht="15" customHeight="1" x14ac:dyDescent="0.3">
      <c r="B114" s="169"/>
      <c r="C114" s="73" t="s">
        <v>981</v>
      </c>
      <c r="D114" s="248">
        <v>102471</v>
      </c>
      <c r="E114" s="248">
        <v>67562</v>
      </c>
      <c r="F114" s="248">
        <v>34909</v>
      </c>
      <c r="G114" s="248">
        <v>52487</v>
      </c>
      <c r="H114" s="248">
        <v>49984</v>
      </c>
      <c r="I114" s="248">
        <v>792</v>
      </c>
      <c r="K114" s="260"/>
      <c r="L114" s="260"/>
      <c r="N114" s="261"/>
      <c r="O114" s="97"/>
    </row>
    <row r="115" spans="2:15" s="95" customFormat="1" ht="15" customHeight="1" x14ac:dyDescent="0.3">
      <c r="B115" s="169"/>
      <c r="C115" s="73" t="s">
        <v>1018</v>
      </c>
      <c r="D115" s="247" t="s">
        <v>1095</v>
      </c>
      <c r="E115" s="248" t="s">
        <v>1095</v>
      </c>
      <c r="F115" s="248" t="s">
        <v>1095</v>
      </c>
      <c r="G115" s="248" t="s">
        <v>1095</v>
      </c>
      <c r="H115" s="248" t="s">
        <v>1095</v>
      </c>
      <c r="I115" s="248" t="s">
        <v>1095</v>
      </c>
      <c r="K115" s="260"/>
      <c r="L115" s="260"/>
      <c r="N115" s="261"/>
      <c r="O115" s="97"/>
    </row>
    <row r="116" spans="2:15" s="95" customFormat="1" ht="15" customHeight="1" x14ac:dyDescent="0.3">
      <c r="B116" s="169"/>
      <c r="C116" s="73" t="s">
        <v>384</v>
      </c>
      <c r="D116" s="248">
        <v>33950</v>
      </c>
      <c r="E116" s="248">
        <v>6494</v>
      </c>
      <c r="F116" s="248">
        <v>27456</v>
      </c>
      <c r="G116" s="248">
        <v>16444</v>
      </c>
      <c r="H116" s="248">
        <v>17506</v>
      </c>
      <c r="I116" s="248">
        <v>46</v>
      </c>
      <c r="K116" s="260"/>
      <c r="L116" s="260"/>
      <c r="N116" s="261"/>
      <c r="O116" s="97"/>
    </row>
    <row r="117" spans="2:15" s="95" customFormat="1" ht="15" customHeight="1" x14ac:dyDescent="0.3">
      <c r="B117" s="169"/>
      <c r="C117" s="73" t="s">
        <v>1019</v>
      </c>
      <c r="D117" s="247" t="s">
        <v>1095</v>
      </c>
      <c r="E117" s="248" t="s">
        <v>1095</v>
      </c>
      <c r="F117" s="248" t="s">
        <v>1095</v>
      </c>
      <c r="G117" s="248" t="s">
        <v>1095</v>
      </c>
      <c r="H117" s="248" t="s">
        <v>1095</v>
      </c>
      <c r="I117" s="248" t="s">
        <v>1095</v>
      </c>
      <c r="K117" s="260"/>
      <c r="L117" s="260"/>
      <c r="N117" s="261"/>
      <c r="O117" s="97"/>
    </row>
    <row r="118" spans="2:15" s="95" customFormat="1" ht="15" customHeight="1" x14ac:dyDescent="0.3">
      <c r="B118" s="169"/>
      <c r="C118" s="73" t="s">
        <v>385</v>
      </c>
      <c r="D118" s="248">
        <v>24021</v>
      </c>
      <c r="E118" s="248">
        <v>11484</v>
      </c>
      <c r="F118" s="248">
        <v>12537</v>
      </c>
      <c r="G118" s="248">
        <v>11723</v>
      </c>
      <c r="H118" s="248">
        <v>12298</v>
      </c>
      <c r="I118" s="248">
        <v>141</v>
      </c>
      <c r="K118" s="260"/>
      <c r="L118" s="260"/>
      <c r="N118" s="261"/>
      <c r="O118" s="97"/>
    </row>
    <row r="119" spans="2:15" s="95" customFormat="1" ht="15" customHeight="1" x14ac:dyDescent="0.3">
      <c r="B119" s="169"/>
      <c r="C119" s="73" t="s">
        <v>386</v>
      </c>
      <c r="D119" s="248">
        <v>4282</v>
      </c>
      <c r="E119" s="248">
        <v>594</v>
      </c>
      <c r="F119" s="248">
        <v>3688</v>
      </c>
      <c r="G119" s="248">
        <v>1856</v>
      </c>
      <c r="H119" s="248">
        <v>2426</v>
      </c>
      <c r="I119" s="248" t="s">
        <v>1095</v>
      </c>
      <c r="K119" s="260"/>
      <c r="L119" s="260"/>
      <c r="N119" s="261"/>
      <c r="O119" s="97"/>
    </row>
    <row r="120" spans="2:15" s="95" customFormat="1" ht="15" customHeight="1" x14ac:dyDescent="0.3">
      <c r="B120" s="169"/>
      <c r="C120" s="73" t="s">
        <v>387</v>
      </c>
      <c r="D120" s="248">
        <v>2806</v>
      </c>
      <c r="E120" s="248">
        <v>2043</v>
      </c>
      <c r="F120" s="248">
        <v>763</v>
      </c>
      <c r="G120" s="248">
        <v>1517</v>
      </c>
      <c r="H120" s="248">
        <v>1289</v>
      </c>
      <c r="I120" s="248">
        <v>1</v>
      </c>
      <c r="K120" s="260"/>
      <c r="L120" s="260"/>
      <c r="N120" s="261"/>
      <c r="O120" s="97"/>
    </row>
    <row r="121" spans="2:15" s="95" customFormat="1" ht="15" customHeight="1" x14ac:dyDescent="0.3">
      <c r="B121" s="169"/>
      <c r="C121" s="73" t="s">
        <v>388</v>
      </c>
      <c r="D121" s="248">
        <v>220900</v>
      </c>
      <c r="E121" s="248">
        <v>84001</v>
      </c>
      <c r="F121" s="248">
        <v>136899</v>
      </c>
      <c r="G121" s="248">
        <v>110057</v>
      </c>
      <c r="H121" s="248">
        <v>110843</v>
      </c>
      <c r="I121" s="248">
        <v>1134</v>
      </c>
      <c r="K121" s="260"/>
      <c r="L121" s="260"/>
      <c r="N121" s="261"/>
      <c r="O121" s="97"/>
    </row>
    <row r="122" spans="2:15" s="95" customFormat="1" ht="15" customHeight="1" x14ac:dyDescent="0.3">
      <c r="B122" s="259"/>
      <c r="C122" s="73" t="s">
        <v>1093</v>
      </c>
      <c r="D122" s="247" t="s">
        <v>1095</v>
      </c>
      <c r="E122" s="248" t="s">
        <v>1095</v>
      </c>
      <c r="F122" s="248" t="s">
        <v>1095</v>
      </c>
      <c r="G122" s="248" t="s">
        <v>1095</v>
      </c>
      <c r="H122" s="248" t="s">
        <v>1095</v>
      </c>
      <c r="I122" s="248" t="s">
        <v>1095</v>
      </c>
      <c r="K122" s="260"/>
      <c r="L122" s="260"/>
      <c r="N122" s="261"/>
      <c r="O122" s="97"/>
    </row>
    <row r="123" spans="2:15" s="95" customFormat="1" ht="15" customHeight="1" x14ac:dyDescent="0.3">
      <c r="B123" s="169"/>
      <c r="C123" s="73" t="s">
        <v>389</v>
      </c>
      <c r="D123" s="248">
        <v>8244</v>
      </c>
      <c r="E123" s="248">
        <v>7996</v>
      </c>
      <c r="F123" s="248">
        <v>248</v>
      </c>
      <c r="G123" s="248">
        <v>4253</v>
      </c>
      <c r="H123" s="248">
        <v>3991</v>
      </c>
      <c r="I123" s="248">
        <v>25</v>
      </c>
      <c r="K123" s="260"/>
      <c r="L123" s="260"/>
      <c r="N123" s="261"/>
      <c r="O123" s="97"/>
    </row>
    <row r="124" spans="2:15" s="95" customFormat="1" ht="15" customHeight="1" x14ac:dyDescent="0.3">
      <c r="B124" s="169"/>
      <c r="C124" s="73" t="s">
        <v>390</v>
      </c>
      <c r="D124" s="248">
        <v>23457</v>
      </c>
      <c r="E124" s="248">
        <v>19636</v>
      </c>
      <c r="F124" s="248">
        <v>3821</v>
      </c>
      <c r="G124" s="248">
        <v>12292</v>
      </c>
      <c r="H124" s="248">
        <v>11165</v>
      </c>
      <c r="I124" s="248">
        <v>31</v>
      </c>
      <c r="K124" s="260"/>
      <c r="L124" s="260"/>
      <c r="N124" s="261"/>
      <c r="O124" s="97"/>
    </row>
    <row r="125" spans="2:15" s="95" customFormat="1" ht="15" customHeight="1" thickBot="1" x14ac:dyDescent="0.35">
      <c r="C125" s="100"/>
      <c r="D125" s="101"/>
      <c r="E125" s="101"/>
      <c r="F125" s="101"/>
      <c r="G125" s="101"/>
      <c r="H125" s="101"/>
      <c r="I125" s="101"/>
      <c r="K125" s="4"/>
      <c r="L125" s="4"/>
    </row>
    <row r="126" spans="2:15" s="95" customFormat="1" x14ac:dyDescent="0.3">
      <c r="C126" s="73"/>
      <c r="D126" s="73"/>
      <c r="E126" s="73"/>
      <c r="F126" s="73"/>
      <c r="G126" s="73"/>
      <c r="K126" s="4"/>
    </row>
    <row r="127" spans="2:15" s="95" customFormat="1" x14ac:dyDescent="0.3">
      <c r="C127" s="98" t="s">
        <v>1167</v>
      </c>
      <c r="D127" s="73"/>
      <c r="E127" s="73"/>
      <c r="F127" s="73"/>
      <c r="G127" s="73"/>
    </row>
    <row r="128" spans="2:15" s="95" customFormat="1" x14ac:dyDescent="0.3">
      <c r="C128" s="62" t="s">
        <v>1133</v>
      </c>
      <c r="D128" s="73"/>
      <c r="E128" s="73"/>
      <c r="F128" s="73"/>
      <c r="G128" s="73"/>
    </row>
    <row r="129" spans="3:7" s="95" customFormat="1" x14ac:dyDescent="0.3">
      <c r="C129" s="73"/>
      <c r="D129" s="73"/>
      <c r="E129" s="73"/>
      <c r="F129" s="73"/>
      <c r="G129" s="73"/>
    </row>
    <row r="130" spans="3:7" s="95" customFormat="1" x14ac:dyDescent="0.3">
      <c r="C130" s="98" t="s">
        <v>1168</v>
      </c>
      <c r="D130" s="73"/>
      <c r="E130" s="73"/>
      <c r="F130" s="73"/>
      <c r="G130" s="73"/>
    </row>
    <row r="131" spans="3:7" s="95" customFormat="1" x14ac:dyDescent="0.3">
      <c r="C131" s="98" t="s">
        <v>1169</v>
      </c>
      <c r="D131" s="73"/>
      <c r="E131" s="73"/>
      <c r="F131" s="73"/>
      <c r="G131" s="73"/>
    </row>
    <row r="132" spans="3:7" s="95" customFormat="1" x14ac:dyDescent="0.3">
      <c r="C132" s="98" t="s">
        <v>1170</v>
      </c>
      <c r="D132" s="73"/>
      <c r="E132" s="73"/>
      <c r="F132" s="73"/>
      <c r="G132" s="73"/>
    </row>
    <row r="133" spans="3:7" s="95" customFormat="1" x14ac:dyDescent="0.3">
      <c r="C133" s="98" t="s">
        <v>1171</v>
      </c>
      <c r="D133" s="73"/>
      <c r="E133" s="73"/>
      <c r="F133" s="73"/>
      <c r="G133" s="73"/>
    </row>
    <row r="134" spans="3:7" s="95" customFormat="1" x14ac:dyDescent="0.3">
      <c r="C134" s="98" t="s">
        <v>1172</v>
      </c>
      <c r="D134" s="73"/>
      <c r="E134" s="73"/>
      <c r="F134" s="73"/>
      <c r="G134" s="73"/>
    </row>
    <row r="135" spans="3:7" s="95" customFormat="1" x14ac:dyDescent="0.3">
      <c r="C135" s="98"/>
      <c r="D135" s="73"/>
      <c r="E135" s="73"/>
      <c r="F135" s="73"/>
      <c r="G135" s="73"/>
    </row>
    <row r="136" spans="3:7" s="95" customFormat="1" x14ac:dyDescent="0.3">
      <c r="C136" s="98" t="s">
        <v>548</v>
      </c>
      <c r="D136" s="73"/>
      <c r="E136" s="73"/>
      <c r="F136" s="73"/>
      <c r="G136" s="73"/>
    </row>
    <row r="137" spans="3:7" s="95" customFormat="1" ht="14.5" x14ac:dyDescent="0.3">
      <c r="C137" s="73" t="s">
        <v>1173</v>
      </c>
      <c r="D137" s="73"/>
      <c r="E137" s="73"/>
      <c r="F137" s="73"/>
      <c r="G137" s="73"/>
    </row>
    <row r="138" spans="3:7" s="95" customFormat="1" ht="14.5" x14ac:dyDescent="0.3">
      <c r="C138" s="73" t="s">
        <v>1174</v>
      </c>
      <c r="D138" s="73"/>
      <c r="E138" s="73"/>
      <c r="F138" s="73"/>
      <c r="G138" s="73"/>
    </row>
    <row r="139" spans="3:7" s="95" customFormat="1" ht="14.5" x14ac:dyDescent="0.3">
      <c r="C139" s="73" t="s">
        <v>1175</v>
      </c>
      <c r="D139" s="73"/>
      <c r="E139" s="73"/>
      <c r="F139" s="73"/>
      <c r="G139" s="73"/>
    </row>
    <row r="140" spans="3:7" s="95" customFormat="1" ht="14.5" x14ac:dyDescent="0.3">
      <c r="C140" s="73" t="s">
        <v>1176</v>
      </c>
      <c r="D140" s="73"/>
      <c r="E140" s="73"/>
      <c r="F140" s="73"/>
      <c r="G140" s="73"/>
    </row>
    <row r="141" spans="3:7" s="95" customFormat="1" ht="14.5" x14ac:dyDescent="0.3">
      <c r="C141" s="73" t="s">
        <v>1177</v>
      </c>
      <c r="D141" s="73"/>
      <c r="E141" s="73"/>
      <c r="F141" s="73"/>
      <c r="G141" s="73"/>
    </row>
    <row r="142" spans="3:7" s="95" customFormat="1" ht="14.5" x14ac:dyDescent="0.3">
      <c r="C142" s="73" t="s">
        <v>1178</v>
      </c>
      <c r="D142" s="73"/>
      <c r="E142" s="73"/>
      <c r="F142" s="73"/>
      <c r="G142" s="73"/>
    </row>
    <row r="143" spans="3:7" s="95" customFormat="1" ht="14.5" x14ac:dyDescent="0.3">
      <c r="C143" s="73" t="s">
        <v>1179</v>
      </c>
      <c r="D143" s="73"/>
      <c r="E143" s="73"/>
      <c r="F143" s="73"/>
      <c r="G143" s="73"/>
    </row>
    <row r="144" spans="3:7" s="95" customFormat="1" ht="14.5" x14ac:dyDescent="0.3">
      <c r="C144" s="73" t="s">
        <v>1180</v>
      </c>
      <c r="D144" s="73"/>
      <c r="E144" s="73"/>
      <c r="F144" s="73"/>
      <c r="G144" s="73"/>
    </row>
    <row r="145" spans="2:14" s="95" customFormat="1" ht="14.5" x14ac:dyDescent="0.3">
      <c r="C145" s="73" t="s">
        <v>1181</v>
      </c>
      <c r="D145" s="73"/>
      <c r="E145" s="73"/>
      <c r="F145" s="73"/>
      <c r="G145" s="73"/>
    </row>
    <row r="146" spans="2:14" s="95" customFormat="1" ht="14.5" x14ac:dyDescent="0.3">
      <c r="C146" s="73" t="s">
        <v>1182</v>
      </c>
      <c r="D146" s="73"/>
      <c r="E146" s="73"/>
      <c r="F146" s="73"/>
      <c r="G146" s="73"/>
    </row>
    <row r="147" spans="2:14" s="95" customFormat="1" x14ac:dyDescent="0.3">
      <c r="C147" s="384" t="s">
        <v>982</v>
      </c>
      <c r="D147" s="73"/>
      <c r="E147" s="73"/>
      <c r="F147" s="73"/>
      <c r="G147" s="73"/>
    </row>
    <row r="148" spans="2:14" s="95" customFormat="1" ht="14.5" x14ac:dyDescent="0.3">
      <c r="C148" s="73" t="s">
        <v>1183</v>
      </c>
      <c r="D148" s="73"/>
      <c r="E148" s="73"/>
      <c r="F148" s="73"/>
      <c r="G148" s="73"/>
      <c r="L148" s="4"/>
      <c r="M148" s="4"/>
      <c r="N148" s="4"/>
    </row>
    <row r="149" spans="2:14" x14ac:dyDescent="0.3">
      <c r="B149" s="95"/>
      <c r="C149" s="73"/>
      <c r="D149" s="73"/>
      <c r="E149" s="73"/>
      <c r="F149" s="73"/>
      <c r="G149" s="73"/>
      <c r="H149" s="95"/>
      <c r="I149" s="95"/>
    </row>
    <row r="150" spans="2:14" x14ac:dyDescent="0.3">
      <c r="B150" s="95"/>
      <c r="C150" s="73"/>
      <c r="D150" s="73"/>
      <c r="E150" s="73"/>
      <c r="F150" s="73"/>
      <c r="G150" s="73"/>
      <c r="H150" s="95"/>
      <c r="I150" s="95"/>
    </row>
    <row r="151" spans="2:14" x14ac:dyDescent="0.3">
      <c r="B151" s="95"/>
      <c r="C151" s="73"/>
      <c r="D151" s="73"/>
      <c r="E151" s="73"/>
      <c r="F151" s="73"/>
      <c r="G151" s="73"/>
      <c r="H151" s="95"/>
      <c r="I151" s="95"/>
    </row>
  </sheetData>
  <mergeCells count="5">
    <mergeCell ref="C5:C6"/>
    <mergeCell ref="D5:D6"/>
    <mergeCell ref="E5:F5"/>
    <mergeCell ref="G5:H5"/>
    <mergeCell ref="I5:I6"/>
  </mergeCells>
  <phoneticPr fontId="4" type="noConversion"/>
  <hyperlinks>
    <hyperlink ref="C147" r:id="rId1" xr:uid="{09CDE843-DF0A-4BCE-85DA-36687F51FC95}"/>
  </hyperlinks>
  <pageMargins left="0" right="0" top="0" bottom="0" header="0" footer="0"/>
  <pageSetup scale="81"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1:L85"/>
  <sheetViews>
    <sheetView zoomScaleNormal="100" workbookViewId="0"/>
  </sheetViews>
  <sheetFormatPr baseColWidth="10" defaultColWidth="11.453125" defaultRowHeight="13" x14ac:dyDescent="0.3"/>
  <cols>
    <col min="1" max="2" width="11.453125" style="2"/>
    <col min="3" max="3" width="22.90625" style="1" customWidth="1"/>
    <col min="4" max="4" width="28.08984375" style="1" customWidth="1"/>
    <col min="5" max="5" width="20.08984375" style="1" customWidth="1"/>
    <col min="6" max="7" width="18.453125" style="1" customWidth="1"/>
    <col min="8" max="11" width="6.36328125" style="2" customWidth="1"/>
    <col min="12" max="12" width="4.08984375" style="2" customWidth="1"/>
    <col min="13" max="13" width="8.54296875" style="2" customWidth="1"/>
    <col min="14" max="16384" width="11.453125" style="2"/>
  </cols>
  <sheetData>
    <row r="1" spans="3:12" x14ac:dyDescent="0.3">
      <c r="C1" s="40"/>
    </row>
    <row r="3" spans="3:12" ht="12" customHeight="1" x14ac:dyDescent="0.3">
      <c r="C3" s="106" t="s">
        <v>967</v>
      </c>
      <c r="D3" s="24"/>
      <c r="E3" s="24"/>
      <c r="F3" s="24"/>
      <c r="G3" s="24"/>
    </row>
    <row r="4" spans="3:12" x14ac:dyDescent="0.3">
      <c r="C4" s="10"/>
      <c r="E4" s="41"/>
      <c r="F4" s="41"/>
      <c r="G4" s="41"/>
    </row>
    <row r="5" spans="3:12" ht="15" customHeight="1" x14ac:dyDescent="0.3">
      <c r="C5" s="434" t="s">
        <v>391</v>
      </c>
      <c r="D5" s="434"/>
      <c r="E5" s="48" t="s">
        <v>392</v>
      </c>
      <c r="F5" s="48" t="s">
        <v>393</v>
      </c>
      <c r="G5" s="49" t="s">
        <v>394</v>
      </c>
    </row>
    <row r="6" spans="3:12" ht="15" customHeight="1" x14ac:dyDescent="0.3">
      <c r="C6" s="409"/>
      <c r="D6" s="409"/>
      <c r="E6" s="50" t="s">
        <v>395</v>
      </c>
      <c r="F6" s="50" t="s">
        <v>396</v>
      </c>
      <c r="G6" s="51" t="s">
        <v>397</v>
      </c>
    </row>
    <row r="7" spans="3:12" s="65" customFormat="1" ht="15" customHeight="1" x14ac:dyDescent="0.3">
      <c r="C7" s="351" t="s">
        <v>398</v>
      </c>
      <c r="D7" s="353"/>
      <c r="E7" s="354">
        <v>9739613</v>
      </c>
      <c r="F7" s="354">
        <v>4819222</v>
      </c>
      <c r="G7" s="354">
        <v>4920391</v>
      </c>
      <c r="I7" s="252"/>
      <c r="J7" s="252"/>
      <c r="K7" s="252"/>
      <c r="L7" s="252"/>
    </row>
    <row r="8" spans="3:12" s="67" customFormat="1" ht="15" customHeight="1" x14ac:dyDescent="0.3">
      <c r="C8" s="58" t="s">
        <v>399</v>
      </c>
      <c r="D8" s="58"/>
      <c r="E8" s="102">
        <v>7374564</v>
      </c>
      <c r="F8" s="102">
        <v>3671467</v>
      </c>
      <c r="G8" s="102">
        <v>3703097</v>
      </c>
      <c r="H8" s="183"/>
      <c r="I8" s="252"/>
      <c r="J8" s="252"/>
      <c r="K8" s="252"/>
      <c r="L8" s="252"/>
    </row>
    <row r="9" spans="3:12" s="67" customFormat="1" ht="15" customHeight="1" x14ac:dyDescent="0.3">
      <c r="C9" s="103" t="s">
        <v>400</v>
      </c>
      <c r="D9" s="56" t="s">
        <v>401</v>
      </c>
      <c r="E9" s="104">
        <v>2921</v>
      </c>
      <c r="F9" s="104">
        <v>1616</v>
      </c>
      <c r="G9" s="104">
        <v>1305</v>
      </c>
      <c r="I9" s="2"/>
      <c r="J9" s="2"/>
      <c r="K9" s="2"/>
      <c r="L9" s="252"/>
    </row>
    <row r="10" spans="3:12" s="67" customFormat="1" ht="15" customHeight="1" x14ac:dyDescent="0.3">
      <c r="C10" s="103"/>
      <c r="D10" s="56" t="s">
        <v>402</v>
      </c>
      <c r="E10" s="104">
        <v>65817</v>
      </c>
      <c r="F10" s="104">
        <v>33668</v>
      </c>
      <c r="G10" s="104">
        <v>32149</v>
      </c>
      <c r="I10" s="2"/>
      <c r="J10" s="2"/>
      <c r="K10" s="2"/>
      <c r="L10" s="252"/>
    </row>
    <row r="11" spans="3:12" s="67" customFormat="1" ht="15" customHeight="1" x14ac:dyDescent="0.3">
      <c r="C11" s="103"/>
      <c r="D11" s="56" t="s">
        <v>403</v>
      </c>
      <c r="E11" s="104">
        <v>30367</v>
      </c>
      <c r="F11" s="104">
        <v>14606</v>
      </c>
      <c r="G11" s="104">
        <v>15761</v>
      </c>
      <c r="I11" s="2"/>
      <c r="J11" s="2"/>
      <c r="K11" s="2"/>
      <c r="L11" s="252"/>
    </row>
    <row r="12" spans="3:12" s="67" customFormat="1" ht="15" customHeight="1" x14ac:dyDescent="0.3">
      <c r="C12" s="103"/>
      <c r="D12" s="56" t="s">
        <v>1030</v>
      </c>
      <c r="E12" s="104">
        <v>7918</v>
      </c>
      <c r="F12" s="104">
        <v>4024</v>
      </c>
      <c r="G12" s="104">
        <v>3894</v>
      </c>
      <c r="I12" s="2"/>
      <c r="J12" s="2"/>
      <c r="K12" s="2"/>
      <c r="L12" s="252"/>
    </row>
    <row r="13" spans="3:12" s="67" customFormat="1" ht="15" customHeight="1" x14ac:dyDescent="0.3">
      <c r="C13" s="103"/>
      <c r="D13" s="56" t="s">
        <v>404</v>
      </c>
      <c r="E13" s="104">
        <v>703480</v>
      </c>
      <c r="F13" s="104">
        <v>347589</v>
      </c>
      <c r="G13" s="104">
        <v>355891</v>
      </c>
      <c r="I13" s="2"/>
      <c r="J13" s="2"/>
      <c r="K13" s="2"/>
      <c r="L13" s="252"/>
    </row>
    <row r="14" spans="3:12" s="67" customFormat="1" ht="15" customHeight="1" x14ac:dyDescent="0.3">
      <c r="C14" s="103"/>
      <c r="D14" s="56" t="s">
        <v>405</v>
      </c>
      <c r="E14" s="104">
        <v>1517686</v>
      </c>
      <c r="F14" s="104">
        <v>753772</v>
      </c>
      <c r="G14" s="104">
        <v>763914</v>
      </c>
      <c r="I14" s="2"/>
      <c r="J14" s="2"/>
      <c r="K14" s="2"/>
      <c r="L14" s="252"/>
    </row>
    <row r="15" spans="3:12" s="67" customFormat="1" ht="15" customHeight="1" x14ac:dyDescent="0.3">
      <c r="C15" s="103"/>
      <c r="D15" s="56" t="s">
        <v>406</v>
      </c>
      <c r="E15" s="104">
        <v>188096</v>
      </c>
      <c r="F15" s="104">
        <v>94049</v>
      </c>
      <c r="G15" s="104">
        <v>94047</v>
      </c>
      <c r="I15" s="2"/>
      <c r="J15" s="2"/>
      <c r="K15" s="2"/>
      <c r="L15" s="252"/>
    </row>
    <row r="16" spans="3:12" s="67" customFormat="1" ht="15" customHeight="1" x14ac:dyDescent="0.3">
      <c r="C16" s="103"/>
      <c r="D16" s="56" t="s">
        <v>407</v>
      </c>
      <c r="E16" s="104">
        <v>547738</v>
      </c>
      <c r="F16" s="104">
        <v>269389</v>
      </c>
      <c r="G16" s="104">
        <v>278349</v>
      </c>
      <c r="I16" s="2"/>
      <c r="J16" s="2"/>
      <c r="K16" s="2"/>
      <c r="L16" s="252"/>
    </row>
    <row r="17" spans="3:12" s="67" customFormat="1" ht="15" customHeight="1" x14ac:dyDescent="0.3">
      <c r="C17" s="103"/>
      <c r="D17" s="56" t="s">
        <v>408</v>
      </c>
      <c r="E17" s="104">
        <v>82285</v>
      </c>
      <c r="F17" s="104">
        <v>42631</v>
      </c>
      <c r="G17" s="104">
        <v>39654</v>
      </c>
      <c r="I17" s="2"/>
      <c r="J17" s="2"/>
      <c r="K17" s="2"/>
      <c r="L17" s="252"/>
    </row>
    <row r="18" spans="3:12" s="67" customFormat="1" ht="15" customHeight="1" x14ac:dyDescent="0.3">
      <c r="C18" s="103"/>
      <c r="D18" s="56" t="s">
        <v>409</v>
      </c>
      <c r="E18" s="104">
        <v>34237</v>
      </c>
      <c r="F18" s="104">
        <v>16589</v>
      </c>
      <c r="G18" s="104">
        <v>17648</v>
      </c>
      <c r="I18" s="2"/>
      <c r="J18" s="2"/>
      <c r="K18" s="2"/>
      <c r="L18" s="252"/>
    </row>
    <row r="19" spans="3:12" s="67" customFormat="1" ht="15" customHeight="1" x14ac:dyDescent="0.3">
      <c r="C19" s="103"/>
      <c r="D19" s="56" t="s">
        <v>1031</v>
      </c>
      <c r="E19" s="104">
        <v>14057</v>
      </c>
      <c r="F19" s="104">
        <v>7179</v>
      </c>
      <c r="G19" s="104">
        <v>6878</v>
      </c>
      <c r="I19" s="2"/>
      <c r="J19" s="2"/>
      <c r="K19" s="2"/>
      <c r="L19" s="252"/>
    </row>
    <row r="20" spans="3:12" s="67" customFormat="1" ht="15" customHeight="1" x14ac:dyDescent="0.3">
      <c r="C20" s="103"/>
      <c r="D20" s="56" t="s">
        <v>410</v>
      </c>
      <c r="E20" s="104">
        <v>96959</v>
      </c>
      <c r="F20" s="104">
        <v>48301</v>
      </c>
      <c r="G20" s="104">
        <v>48658</v>
      </c>
      <c r="I20" s="2"/>
      <c r="J20" s="2"/>
      <c r="K20" s="2"/>
      <c r="L20" s="252"/>
    </row>
    <row r="21" spans="3:12" s="67" customFormat="1" ht="15" customHeight="1" x14ac:dyDescent="0.3">
      <c r="C21" s="103"/>
      <c r="D21" s="56" t="s">
        <v>411</v>
      </c>
      <c r="E21" s="104">
        <v>42728</v>
      </c>
      <c r="F21" s="104">
        <v>21916</v>
      </c>
      <c r="G21" s="104">
        <v>20812</v>
      </c>
      <c r="I21" s="2"/>
      <c r="J21" s="2"/>
      <c r="K21" s="2"/>
      <c r="L21" s="252"/>
    </row>
    <row r="22" spans="3:12" s="67" customFormat="1" ht="15" customHeight="1" x14ac:dyDescent="0.3">
      <c r="C22" s="103"/>
      <c r="D22" s="56" t="s">
        <v>412</v>
      </c>
      <c r="E22" s="104">
        <v>13484</v>
      </c>
      <c r="F22" s="104">
        <v>6682</v>
      </c>
      <c r="G22" s="104">
        <v>6802</v>
      </c>
      <c r="I22" s="2"/>
      <c r="J22" s="2"/>
      <c r="K22" s="2"/>
      <c r="L22" s="252"/>
    </row>
    <row r="23" spans="3:12" s="67" customFormat="1" ht="15" customHeight="1" x14ac:dyDescent="0.3">
      <c r="C23" s="103"/>
      <c r="D23" s="56" t="s">
        <v>413</v>
      </c>
      <c r="E23" s="104">
        <v>142253</v>
      </c>
      <c r="F23" s="104">
        <v>70321</v>
      </c>
      <c r="G23" s="104">
        <v>71932</v>
      </c>
      <c r="I23" s="2"/>
      <c r="J23" s="2"/>
      <c r="K23" s="2"/>
      <c r="L23" s="252"/>
    </row>
    <row r="24" spans="3:12" s="67" customFormat="1" ht="15" customHeight="1" x14ac:dyDescent="0.3">
      <c r="C24" s="103"/>
      <c r="D24" s="56" t="s">
        <v>414</v>
      </c>
      <c r="E24" s="104">
        <v>76878</v>
      </c>
      <c r="F24" s="104">
        <v>39323</v>
      </c>
      <c r="G24" s="104">
        <v>37555</v>
      </c>
      <c r="I24" s="2"/>
      <c r="J24" s="2"/>
      <c r="K24" s="2"/>
      <c r="L24" s="252"/>
    </row>
    <row r="25" spans="3:12" s="67" customFormat="1" ht="15" customHeight="1" x14ac:dyDescent="0.3">
      <c r="C25" s="103"/>
      <c r="D25" s="56" t="s">
        <v>415</v>
      </c>
      <c r="E25" s="104">
        <v>41251</v>
      </c>
      <c r="F25" s="104">
        <v>20474</v>
      </c>
      <c r="G25" s="104">
        <v>20777</v>
      </c>
      <c r="I25" s="2"/>
      <c r="J25" s="2"/>
      <c r="K25" s="2"/>
      <c r="L25" s="252"/>
    </row>
    <row r="26" spans="3:12" s="67" customFormat="1" ht="15" customHeight="1" x14ac:dyDescent="0.3">
      <c r="C26" s="103"/>
      <c r="D26" s="56" t="s">
        <v>416</v>
      </c>
      <c r="E26" s="104">
        <v>16548</v>
      </c>
      <c r="F26" s="104">
        <v>7457</v>
      </c>
      <c r="G26" s="104">
        <v>9091</v>
      </c>
      <c r="I26" s="2"/>
      <c r="J26" s="2"/>
      <c r="K26" s="2"/>
      <c r="L26" s="252"/>
    </row>
    <row r="27" spans="3:12" s="67" customFormat="1" ht="15" customHeight="1" x14ac:dyDescent="0.3">
      <c r="C27" s="103"/>
      <c r="D27" s="56" t="s">
        <v>417</v>
      </c>
      <c r="E27" s="104">
        <v>1408452</v>
      </c>
      <c r="F27" s="104">
        <v>702285</v>
      </c>
      <c r="G27" s="104">
        <v>706167</v>
      </c>
      <c r="I27" s="2"/>
      <c r="J27" s="2"/>
      <c r="K27" s="2"/>
      <c r="L27" s="252"/>
    </row>
    <row r="28" spans="3:12" s="67" customFormat="1" ht="15" customHeight="1" x14ac:dyDescent="0.3">
      <c r="C28" s="103"/>
      <c r="D28" s="56" t="s">
        <v>418</v>
      </c>
      <c r="E28" s="104">
        <v>14841</v>
      </c>
      <c r="F28" s="104">
        <v>6981</v>
      </c>
      <c r="G28" s="104">
        <v>7860</v>
      </c>
      <c r="I28" s="2"/>
      <c r="J28" s="2"/>
      <c r="K28" s="2"/>
      <c r="L28" s="252"/>
    </row>
    <row r="29" spans="3:12" s="67" customFormat="1" ht="15" customHeight="1" x14ac:dyDescent="0.3">
      <c r="C29" s="103"/>
      <c r="D29" s="56" t="s">
        <v>419</v>
      </c>
      <c r="E29" s="104">
        <v>226650</v>
      </c>
      <c r="F29" s="104">
        <v>113395</v>
      </c>
      <c r="G29" s="104">
        <v>113255</v>
      </c>
      <c r="I29" s="2"/>
      <c r="J29" s="2"/>
      <c r="K29" s="2"/>
      <c r="L29" s="252"/>
    </row>
    <row r="30" spans="3:12" s="67" customFormat="1" ht="15" customHeight="1" x14ac:dyDescent="0.3">
      <c r="C30" s="103"/>
      <c r="D30" s="56" t="s">
        <v>420</v>
      </c>
      <c r="E30" s="104">
        <v>177981</v>
      </c>
      <c r="F30" s="104">
        <v>89801</v>
      </c>
      <c r="G30" s="104">
        <v>88180</v>
      </c>
      <c r="I30" s="2"/>
      <c r="J30" s="2"/>
      <c r="K30" s="2"/>
      <c r="L30" s="252"/>
    </row>
    <row r="31" spans="3:12" s="67" customFormat="1" ht="15" customHeight="1" x14ac:dyDescent="0.3">
      <c r="C31" s="103"/>
      <c r="D31" s="56" t="s">
        <v>421</v>
      </c>
      <c r="E31" s="104">
        <v>3181</v>
      </c>
      <c r="F31" s="104">
        <v>1533</v>
      </c>
      <c r="G31" s="104">
        <v>1648</v>
      </c>
      <c r="I31" s="2"/>
      <c r="J31" s="2"/>
      <c r="K31" s="2"/>
      <c r="L31" s="252"/>
    </row>
    <row r="32" spans="3:12" s="67" customFormat="1" ht="15" customHeight="1" x14ac:dyDescent="0.3">
      <c r="C32" s="103"/>
      <c r="D32" s="56" t="s">
        <v>422</v>
      </c>
      <c r="E32" s="104">
        <v>52106</v>
      </c>
      <c r="F32" s="104">
        <v>26406</v>
      </c>
      <c r="G32" s="104">
        <v>25700</v>
      </c>
      <c r="I32" s="2"/>
      <c r="J32" s="2"/>
      <c r="K32" s="2"/>
      <c r="L32" s="252"/>
    </row>
    <row r="33" spans="3:12" s="67" customFormat="1" ht="15" customHeight="1" x14ac:dyDescent="0.3">
      <c r="C33" s="103"/>
      <c r="D33" s="56" t="s">
        <v>423</v>
      </c>
      <c r="E33" s="104">
        <v>25525</v>
      </c>
      <c r="F33" s="104">
        <v>12458</v>
      </c>
      <c r="G33" s="104">
        <v>13067</v>
      </c>
      <c r="I33" s="2"/>
      <c r="J33" s="2"/>
      <c r="K33" s="2"/>
      <c r="L33" s="252"/>
    </row>
    <row r="34" spans="3:12" s="67" customFormat="1" ht="15" customHeight="1" x14ac:dyDescent="0.3">
      <c r="C34" s="103"/>
      <c r="D34" s="56" t="s">
        <v>424</v>
      </c>
      <c r="E34" s="104">
        <v>96</v>
      </c>
      <c r="F34" s="104">
        <v>0</v>
      </c>
      <c r="G34" s="104">
        <v>96</v>
      </c>
      <c r="I34" s="2"/>
      <c r="J34" s="2"/>
      <c r="K34" s="2"/>
      <c r="L34" s="252"/>
    </row>
    <row r="35" spans="3:12" s="67" customFormat="1" ht="15" customHeight="1" x14ac:dyDescent="0.3">
      <c r="C35" s="103"/>
      <c r="D35" s="56" t="s">
        <v>425</v>
      </c>
      <c r="E35" s="104">
        <v>559820</v>
      </c>
      <c r="F35" s="104">
        <v>277532</v>
      </c>
      <c r="G35" s="104">
        <v>282288</v>
      </c>
      <c r="I35" s="2"/>
      <c r="J35" s="2"/>
      <c r="K35" s="2"/>
      <c r="L35" s="252"/>
    </row>
    <row r="36" spans="3:12" s="67" customFormat="1" ht="15" customHeight="1" x14ac:dyDescent="0.3">
      <c r="C36" s="103"/>
      <c r="D36" s="56" t="s">
        <v>1032</v>
      </c>
      <c r="E36" s="104">
        <v>145</v>
      </c>
      <c r="F36" s="104">
        <v>72</v>
      </c>
      <c r="G36" s="104">
        <v>73</v>
      </c>
      <c r="I36" s="2"/>
      <c r="J36" s="2"/>
      <c r="K36" s="2"/>
      <c r="L36" s="252"/>
    </row>
    <row r="37" spans="3:12" s="67" customFormat="1" ht="15" customHeight="1" x14ac:dyDescent="0.3">
      <c r="C37" s="103"/>
      <c r="D37" s="56" t="s">
        <v>426</v>
      </c>
      <c r="E37" s="104">
        <v>25799</v>
      </c>
      <c r="F37" s="104">
        <v>12999</v>
      </c>
      <c r="G37" s="104">
        <v>12800</v>
      </c>
      <c r="I37" s="2"/>
      <c r="J37" s="2"/>
      <c r="K37" s="2"/>
      <c r="L37" s="252"/>
    </row>
    <row r="38" spans="3:12" s="67" customFormat="1" ht="15" customHeight="1" x14ac:dyDescent="0.3">
      <c r="C38" s="103"/>
      <c r="D38" s="56" t="s">
        <v>427</v>
      </c>
      <c r="E38" s="104">
        <v>1107154</v>
      </c>
      <c r="F38" s="104">
        <v>553196</v>
      </c>
      <c r="G38" s="104">
        <v>553958</v>
      </c>
      <c r="I38" s="2"/>
      <c r="J38" s="2"/>
      <c r="K38" s="2"/>
      <c r="L38" s="252"/>
    </row>
    <row r="39" spans="3:12" s="67" customFormat="1" ht="15" customHeight="1" x14ac:dyDescent="0.3">
      <c r="C39" s="103"/>
      <c r="D39" s="56" t="s">
        <v>428</v>
      </c>
      <c r="E39" s="104">
        <v>45621</v>
      </c>
      <c r="F39" s="104">
        <v>22846</v>
      </c>
      <c r="G39" s="104">
        <v>22775</v>
      </c>
      <c r="I39" s="2"/>
      <c r="J39" s="2"/>
      <c r="K39" s="2"/>
      <c r="L39" s="252"/>
    </row>
    <row r="40" spans="3:12" s="67" customFormat="1" ht="15" customHeight="1" x14ac:dyDescent="0.3">
      <c r="C40" s="103"/>
      <c r="D40" s="56" t="s">
        <v>429</v>
      </c>
      <c r="E40" s="104">
        <v>3886</v>
      </c>
      <c r="F40" s="104">
        <v>1907</v>
      </c>
      <c r="G40" s="104">
        <v>1979</v>
      </c>
      <c r="I40" s="2"/>
      <c r="J40" s="2"/>
      <c r="K40" s="2"/>
      <c r="L40" s="252"/>
    </row>
    <row r="41" spans="3:12" s="67" customFormat="1" ht="15" customHeight="1" x14ac:dyDescent="0.3">
      <c r="C41" s="103"/>
      <c r="D41" s="56" t="s">
        <v>1033</v>
      </c>
      <c r="E41" s="104">
        <v>386</v>
      </c>
      <c r="F41" s="104">
        <v>196</v>
      </c>
      <c r="G41" s="104">
        <v>190</v>
      </c>
      <c r="I41" s="2"/>
      <c r="J41" s="2"/>
      <c r="K41" s="2"/>
      <c r="L41" s="252"/>
    </row>
    <row r="42" spans="3:12" s="67" customFormat="1" ht="15" customHeight="1" x14ac:dyDescent="0.3">
      <c r="C42" s="103" t="s">
        <v>430</v>
      </c>
      <c r="D42" s="56" t="s">
        <v>417</v>
      </c>
      <c r="E42" s="104">
        <v>258</v>
      </c>
      <c r="F42" s="104">
        <v>0</v>
      </c>
      <c r="G42" s="104">
        <v>258</v>
      </c>
      <c r="I42" s="2"/>
      <c r="J42" s="2"/>
      <c r="K42" s="2"/>
      <c r="L42" s="252"/>
    </row>
    <row r="43" spans="3:12" s="67" customFormat="1" ht="15" customHeight="1" x14ac:dyDescent="0.3">
      <c r="C43" s="103"/>
      <c r="D43" s="56" t="s">
        <v>428</v>
      </c>
      <c r="E43" s="104">
        <v>269</v>
      </c>
      <c r="F43" s="104">
        <v>269</v>
      </c>
      <c r="G43" s="104">
        <v>0</v>
      </c>
      <c r="I43" s="2"/>
      <c r="J43" s="2"/>
      <c r="K43" s="2"/>
      <c r="L43" s="252"/>
    </row>
    <row r="44" spans="3:12" s="67" customFormat="1" ht="15" customHeight="1" x14ac:dyDescent="0.3">
      <c r="C44" s="103" t="s">
        <v>431</v>
      </c>
      <c r="D44" s="56" t="s">
        <v>413</v>
      </c>
      <c r="E44" s="104">
        <v>437</v>
      </c>
      <c r="F44" s="104">
        <v>219</v>
      </c>
      <c r="G44" s="104">
        <v>218</v>
      </c>
      <c r="I44" s="2"/>
      <c r="J44" s="2"/>
      <c r="K44" s="2"/>
      <c r="L44" s="252"/>
    </row>
    <row r="45" spans="3:12" s="67" customFormat="1" ht="15" customHeight="1" x14ac:dyDescent="0.3">
      <c r="C45" s="103"/>
      <c r="D45" s="56" t="s">
        <v>416</v>
      </c>
      <c r="E45" s="104">
        <v>47</v>
      </c>
      <c r="F45" s="104">
        <v>47</v>
      </c>
      <c r="G45" s="104">
        <v>0</v>
      </c>
      <c r="I45" s="2"/>
      <c r="J45" s="2"/>
      <c r="K45" s="2"/>
      <c r="L45" s="252"/>
    </row>
    <row r="46" spans="3:12" s="67" customFormat="1" ht="15" customHeight="1" x14ac:dyDescent="0.3">
      <c r="C46" s="103"/>
      <c r="D46" s="56" t="s">
        <v>426</v>
      </c>
      <c r="E46" s="104">
        <v>10390</v>
      </c>
      <c r="F46" s="104">
        <v>5086</v>
      </c>
      <c r="G46" s="104">
        <v>5304</v>
      </c>
      <c r="I46" s="2"/>
      <c r="J46" s="2"/>
      <c r="K46" s="2"/>
      <c r="L46" s="252"/>
    </row>
    <row r="47" spans="3:12" s="67" customFormat="1" ht="15" customHeight="1" x14ac:dyDescent="0.3">
      <c r="C47" s="57" t="s">
        <v>229</v>
      </c>
      <c r="D47" s="56" t="s">
        <v>408</v>
      </c>
      <c r="E47" s="104">
        <v>54512</v>
      </c>
      <c r="F47" s="104">
        <v>28022</v>
      </c>
      <c r="G47" s="104">
        <v>26490</v>
      </c>
      <c r="I47" s="2"/>
      <c r="J47" s="2"/>
      <c r="K47" s="2"/>
      <c r="L47" s="252"/>
    </row>
    <row r="48" spans="3:12" s="67" customFormat="1" ht="15" customHeight="1" x14ac:dyDescent="0.3">
      <c r="C48" s="57"/>
      <c r="D48" s="56" t="s">
        <v>417</v>
      </c>
      <c r="E48" s="104">
        <v>27130</v>
      </c>
      <c r="F48" s="104">
        <v>13931</v>
      </c>
      <c r="G48" s="104">
        <v>13199</v>
      </c>
      <c r="I48" s="2"/>
      <c r="J48" s="2"/>
      <c r="K48" s="2"/>
      <c r="L48" s="252"/>
    </row>
    <row r="49" spans="3:12" s="67" customFormat="1" ht="15" customHeight="1" x14ac:dyDescent="0.3">
      <c r="C49" s="57"/>
      <c r="D49" s="56" t="s">
        <v>1034</v>
      </c>
      <c r="E49" s="104">
        <v>2</v>
      </c>
      <c r="F49" s="104">
        <v>2</v>
      </c>
      <c r="G49" s="104">
        <v>0</v>
      </c>
      <c r="I49" s="2"/>
      <c r="J49" s="2"/>
      <c r="K49" s="2"/>
      <c r="L49" s="252"/>
    </row>
    <row r="50" spans="3:12" s="67" customFormat="1" ht="15" customHeight="1" x14ac:dyDescent="0.3">
      <c r="C50" s="57"/>
      <c r="D50" s="56" t="s">
        <v>426</v>
      </c>
      <c r="E50" s="104">
        <v>111</v>
      </c>
      <c r="F50" s="104">
        <v>111</v>
      </c>
      <c r="G50" s="104">
        <v>0</v>
      </c>
      <c r="I50" s="2"/>
      <c r="J50" s="2"/>
      <c r="K50" s="2"/>
      <c r="L50" s="252"/>
    </row>
    <row r="51" spans="3:12" s="67" customFormat="1" ht="15" customHeight="1" x14ac:dyDescent="0.3">
      <c r="C51" s="57"/>
      <c r="D51" s="56" t="s">
        <v>428</v>
      </c>
      <c r="E51" s="104">
        <v>533</v>
      </c>
      <c r="F51" s="104">
        <v>533</v>
      </c>
      <c r="G51" s="104">
        <v>0</v>
      </c>
      <c r="I51" s="2"/>
      <c r="J51" s="2"/>
      <c r="K51" s="2"/>
      <c r="L51" s="252"/>
    </row>
    <row r="52" spans="3:12" s="67" customFormat="1" ht="15" customHeight="1" x14ac:dyDescent="0.3">
      <c r="C52" s="57" t="s">
        <v>1035</v>
      </c>
      <c r="D52" s="56" t="s">
        <v>405</v>
      </c>
      <c r="E52" s="104">
        <v>130</v>
      </c>
      <c r="F52" s="104">
        <v>65</v>
      </c>
      <c r="G52" s="104">
        <v>65</v>
      </c>
      <c r="I52" s="2"/>
      <c r="J52" s="2"/>
      <c r="K52" s="2"/>
      <c r="L52" s="252"/>
    </row>
    <row r="53" spans="3:12" s="67" customFormat="1" ht="15" customHeight="1" x14ac:dyDescent="0.3">
      <c r="C53" s="57"/>
      <c r="D53" s="56" t="s">
        <v>419</v>
      </c>
      <c r="E53" s="104">
        <v>70</v>
      </c>
      <c r="F53" s="104">
        <v>0</v>
      </c>
      <c r="G53" s="104">
        <v>70</v>
      </c>
      <c r="I53" s="2"/>
      <c r="J53" s="2"/>
      <c r="K53" s="2"/>
      <c r="L53" s="252"/>
    </row>
    <row r="54" spans="3:12" s="67" customFormat="1" ht="15" customHeight="1" x14ac:dyDescent="0.3">
      <c r="C54" s="57"/>
      <c r="D54" s="56" t="s">
        <v>1034</v>
      </c>
      <c r="E54" s="104">
        <v>111</v>
      </c>
      <c r="F54" s="104">
        <v>30</v>
      </c>
      <c r="G54" s="104">
        <v>81</v>
      </c>
      <c r="I54" s="2"/>
      <c r="J54" s="2"/>
      <c r="K54" s="2"/>
      <c r="L54" s="252"/>
    </row>
    <row r="55" spans="3:12" s="67" customFormat="1" ht="15" customHeight="1" x14ac:dyDescent="0.3">
      <c r="C55" s="57" t="s">
        <v>468</v>
      </c>
      <c r="D55" s="56" t="s">
        <v>434</v>
      </c>
      <c r="E55" s="104">
        <v>2</v>
      </c>
      <c r="F55" s="104">
        <v>0</v>
      </c>
      <c r="G55" s="104">
        <v>2</v>
      </c>
      <c r="I55" s="2"/>
      <c r="J55" s="2"/>
      <c r="K55" s="2"/>
      <c r="L55" s="252"/>
    </row>
    <row r="56" spans="3:12" s="67" customFormat="1" ht="15" customHeight="1" x14ac:dyDescent="0.3">
      <c r="C56" s="103" t="s">
        <v>433</v>
      </c>
      <c r="D56" s="56" t="s">
        <v>434</v>
      </c>
      <c r="E56" s="104">
        <v>3</v>
      </c>
      <c r="F56" s="104">
        <v>0</v>
      </c>
      <c r="G56" s="104">
        <v>3</v>
      </c>
      <c r="I56" s="2"/>
      <c r="J56" s="2"/>
      <c r="K56" s="2"/>
      <c r="L56" s="252"/>
    </row>
    <row r="57" spans="3:12" s="67" customFormat="1" ht="15" customHeight="1" x14ac:dyDescent="0.3">
      <c r="C57" s="103"/>
      <c r="D57" s="56" t="s">
        <v>421</v>
      </c>
      <c r="E57" s="104">
        <v>4133</v>
      </c>
      <c r="F57" s="104">
        <v>1955</v>
      </c>
      <c r="G57" s="104">
        <v>2178</v>
      </c>
      <c r="I57" s="2"/>
      <c r="J57" s="2"/>
      <c r="K57" s="2"/>
      <c r="L57" s="252"/>
    </row>
    <row r="58" spans="3:12" s="67" customFormat="1" ht="15" customHeight="1" x14ac:dyDescent="0.3">
      <c r="C58" s="103"/>
      <c r="D58" s="56" t="s">
        <v>1036</v>
      </c>
      <c r="E58" s="104">
        <v>9</v>
      </c>
      <c r="F58" s="104">
        <v>4</v>
      </c>
      <c r="G58" s="104">
        <v>5</v>
      </c>
      <c r="I58" s="2"/>
      <c r="J58" s="2"/>
      <c r="K58" s="2"/>
      <c r="L58" s="252"/>
    </row>
    <row r="59" spans="3:12" s="67" customFormat="1" ht="15" customHeight="1" x14ac:dyDescent="0.3">
      <c r="C59" s="103"/>
      <c r="D59" s="56" t="s">
        <v>429</v>
      </c>
      <c r="E59" s="104">
        <v>69</v>
      </c>
      <c r="F59" s="104">
        <v>0</v>
      </c>
      <c r="G59" s="104">
        <v>69</v>
      </c>
      <c r="I59" s="2"/>
      <c r="J59" s="2"/>
      <c r="K59" s="2"/>
      <c r="L59" s="252"/>
    </row>
    <row r="60" spans="3:12" s="67" customFormat="1" ht="15" customHeight="1" x14ac:dyDescent="0.3">
      <c r="C60" s="103" t="s">
        <v>435</v>
      </c>
      <c r="D60" s="56" t="s">
        <v>429</v>
      </c>
      <c r="E60" s="104">
        <v>2</v>
      </c>
      <c r="F60" s="104">
        <v>0</v>
      </c>
      <c r="G60" s="104">
        <v>2</v>
      </c>
      <c r="I60" s="2"/>
      <c r="J60" s="2"/>
      <c r="K60" s="2"/>
      <c r="L60" s="252"/>
    </row>
    <row r="61" spans="3:12" s="67" customFormat="1" ht="15" customHeight="1" x14ac:dyDescent="0.3">
      <c r="C61" s="58" t="s">
        <v>436</v>
      </c>
      <c r="D61" s="58"/>
      <c r="E61" s="102">
        <v>1206530</v>
      </c>
      <c r="F61" s="102">
        <v>591660</v>
      </c>
      <c r="G61" s="102">
        <v>614870</v>
      </c>
      <c r="I61" s="252"/>
      <c r="J61" s="252"/>
      <c r="K61" s="252"/>
      <c r="L61" s="252"/>
    </row>
    <row r="62" spans="3:12" s="67" customFormat="1" ht="15" customHeight="1" x14ac:dyDescent="0.3">
      <c r="C62" s="103" t="s">
        <v>400</v>
      </c>
      <c r="D62" s="56" t="s">
        <v>437</v>
      </c>
      <c r="E62" s="104">
        <v>193936</v>
      </c>
      <c r="F62" s="104">
        <v>95089</v>
      </c>
      <c r="G62" s="104">
        <v>98847</v>
      </c>
      <c r="H62" s="183"/>
      <c r="I62" s="262"/>
      <c r="J62" s="262"/>
      <c r="K62" s="262"/>
      <c r="L62" s="252"/>
    </row>
    <row r="63" spans="3:12" s="67" customFormat="1" ht="15" customHeight="1" x14ac:dyDescent="0.3">
      <c r="C63" s="103"/>
      <c r="D63" s="56" t="s">
        <v>438</v>
      </c>
      <c r="E63" s="104">
        <v>94267</v>
      </c>
      <c r="F63" s="104">
        <v>45033</v>
      </c>
      <c r="G63" s="104">
        <v>49234</v>
      </c>
      <c r="H63" s="183"/>
      <c r="I63" s="262"/>
      <c r="J63" s="262"/>
      <c r="K63" s="262"/>
      <c r="L63" s="252"/>
    </row>
    <row r="64" spans="3:12" s="67" customFormat="1" ht="15" customHeight="1" x14ac:dyDescent="0.3">
      <c r="C64" s="103"/>
      <c r="D64" s="56" t="s">
        <v>439</v>
      </c>
      <c r="E64" s="104">
        <v>122120</v>
      </c>
      <c r="F64" s="104">
        <v>58498</v>
      </c>
      <c r="G64" s="104">
        <v>63622</v>
      </c>
      <c r="H64" s="183"/>
      <c r="I64" s="262"/>
      <c r="J64" s="262"/>
      <c r="K64" s="262"/>
      <c r="L64" s="252"/>
    </row>
    <row r="65" spans="3:12" s="67" customFormat="1" ht="15" customHeight="1" x14ac:dyDescent="0.3">
      <c r="C65" s="103"/>
      <c r="D65" s="56" t="s">
        <v>440</v>
      </c>
      <c r="E65" s="104">
        <v>85585</v>
      </c>
      <c r="F65" s="104">
        <v>44013</v>
      </c>
      <c r="G65" s="104">
        <v>41572</v>
      </c>
      <c r="H65" s="183"/>
      <c r="I65" s="262"/>
      <c r="J65" s="262"/>
      <c r="K65" s="262"/>
      <c r="L65" s="252"/>
    </row>
    <row r="66" spans="3:12" s="67" customFormat="1" ht="15" customHeight="1" x14ac:dyDescent="0.3">
      <c r="C66" s="103"/>
      <c r="D66" s="56" t="s">
        <v>441</v>
      </c>
      <c r="E66" s="104">
        <v>457912</v>
      </c>
      <c r="F66" s="104">
        <v>227160</v>
      </c>
      <c r="G66" s="104">
        <v>230752</v>
      </c>
      <c r="H66" s="183"/>
      <c r="I66" s="262"/>
      <c r="J66" s="262"/>
      <c r="K66" s="262"/>
      <c r="L66" s="252"/>
    </row>
    <row r="67" spans="3:12" s="67" customFormat="1" ht="15" customHeight="1" x14ac:dyDescent="0.3">
      <c r="C67" s="103"/>
      <c r="D67" s="56" t="s">
        <v>442</v>
      </c>
      <c r="E67" s="104">
        <v>157127</v>
      </c>
      <c r="F67" s="104">
        <v>75836</v>
      </c>
      <c r="G67" s="104">
        <v>81291</v>
      </c>
      <c r="H67" s="183"/>
      <c r="I67" s="262"/>
      <c r="J67" s="262"/>
      <c r="K67" s="262"/>
      <c r="L67" s="252"/>
    </row>
    <row r="68" spans="3:12" s="67" customFormat="1" ht="15" customHeight="1" x14ac:dyDescent="0.3">
      <c r="C68" s="103"/>
      <c r="D68" s="56" t="s">
        <v>443</v>
      </c>
      <c r="E68" s="104">
        <v>95583</v>
      </c>
      <c r="F68" s="104">
        <v>46031</v>
      </c>
      <c r="G68" s="104">
        <v>49552</v>
      </c>
      <c r="H68" s="183"/>
      <c r="I68" s="262"/>
      <c r="J68" s="262"/>
      <c r="K68" s="262"/>
      <c r="L68" s="252"/>
    </row>
    <row r="69" spans="3:12" s="67" customFormat="1" ht="15" customHeight="1" x14ac:dyDescent="0.3">
      <c r="C69" s="58" t="s">
        <v>1037</v>
      </c>
      <c r="D69" s="58"/>
      <c r="E69" s="58">
        <v>4798</v>
      </c>
      <c r="F69" s="58">
        <v>1936</v>
      </c>
      <c r="G69" s="58">
        <v>2862</v>
      </c>
      <c r="H69" s="183"/>
      <c r="I69" s="252"/>
      <c r="J69" s="252"/>
      <c r="K69" s="252"/>
      <c r="L69" s="252"/>
    </row>
    <row r="70" spans="3:12" s="67" customFormat="1" ht="15" customHeight="1" x14ac:dyDescent="0.3">
      <c r="C70" s="103" t="s">
        <v>400</v>
      </c>
      <c r="D70" s="56" t="s">
        <v>1038</v>
      </c>
      <c r="E70" s="104">
        <v>104</v>
      </c>
      <c r="F70" s="104">
        <v>0</v>
      </c>
      <c r="G70" s="104">
        <v>104</v>
      </c>
      <c r="H70" s="183"/>
      <c r="I70" s="262"/>
      <c r="J70" s="262"/>
      <c r="K70" s="262"/>
      <c r="L70" s="252"/>
    </row>
    <row r="71" spans="3:12" s="67" customFormat="1" ht="15" customHeight="1" x14ac:dyDescent="0.3">
      <c r="C71" s="103"/>
      <c r="D71" s="56" t="s">
        <v>1039</v>
      </c>
      <c r="E71" s="104">
        <v>4694</v>
      </c>
      <c r="F71" s="104">
        <v>1936</v>
      </c>
      <c r="G71" s="104">
        <v>2758</v>
      </c>
      <c r="H71" s="183"/>
      <c r="I71" s="262"/>
      <c r="J71" s="262"/>
      <c r="K71" s="262"/>
      <c r="L71" s="252"/>
    </row>
    <row r="72" spans="3:12" s="67" customFormat="1" ht="15" customHeight="1" x14ac:dyDescent="0.3">
      <c r="C72" s="58" t="s">
        <v>444</v>
      </c>
      <c r="D72" s="58"/>
      <c r="E72" s="102">
        <v>898796</v>
      </c>
      <c r="F72" s="102">
        <v>440029</v>
      </c>
      <c r="G72" s="102">
        <v>458767</v>
      </c>
      <c r="H72" s="183"/>
      <c r="I72" s="252"/>
      <c r="J72" s="252"/>
      <c r="K72" s="252"/>
      <c r="L72" s="252"/>
    </row>
    <row r="73" spans="3:12" s="67" customFormat="1" ht="15" customHeight="1" x14ac:dyDescent="0.3">
      <c r="C73" s="103" t="s">
        <v>400</v>
      </c>
      <c r="D73" s="56" t="s">
        <v>445</v>
      </c>
      <c r="E73" s="104">
        <v>57667</v>
      </c>
      <c r="F73" s="104">
        <v>29992</v>
      </c>
      <c r="G73" s="104">
        <v>27675</v>
      </c>
      <c r="I73" s="2"/>
      <c r="J73" s="2"/>
      <c r="K73" s="2"/>
      <c r="L73" s="252"/>
    </row>
    <row r="74" spans="3:12" s="67" customFormat="1" ht="15" customHeight="1" x14ac:dyDescent="0.3">
      <c r="C74" s="103"/>
      <c r="D74" s="56" t="s">
        <v>446</v>
      </c>
      <c r="E74" s="104">
        <v>73174</v>
      </c>
      <c r="F74" s="104">
        <v>34899</v>
      </c>
      <c r="G74" s="104">
        <v>38275</v>
      </c>
      <c r="I74" s="2"/>
      <c r="J74" s="2"/>
      <c r="K74" s="2"/>
      <c r="L74" s="252"/>
    </row>
    <row r="75" spans="3:12" s="67" customFormat="1" ht="15" customHeight="1" x14ac:dyDescent="0.3">
      <c r="C75" s="103"/>
      <c r="D75" s="56" t="s">
        <v>447</v>
      </c>
      <c r="E75" s="104">
        <v>73496</v>
      </c>
      <c r="F75" s="104">
        <v>36108</v>
      </c>
      <c r="G75" s="104">
        <v>37388</v>
      </c>
      <c r="I75" s="2"/>
      <c r="J75" s="2"/>
      <c r="K75" s="2"/>
      <c r="L75" s="252"/>
    </row>
    <row r="76" spans="3:12" s="67" customFormat="1" ht="15" customHeight="1" x14ac:dyDescent="0.3">
      <c r="C76" s="103"/>
      <c r="D76" s="56" t="s">
        <v>448</v>
      </c>
      <c r="E76" s="104">
        <v>471950</v>
      </c>
      <c r="F76" s="104">
        <v>228359</v>
      </c>
      <c r="G76" s="104">
        <v>243591</v>
      </c>
      <c r="I76" s="2"/>
      <c r="J76" s="2"/>
      <c r="K76" s="2"/>
      <c r="L76" s="252"/>
    </row>
    <row r="77" spans="3:12" s="67" customFormat="1" ht="15" customHeight="1" x14ac:dyDescent="0.3">
      <c r="C77" s="103"/>
      <c r="D77" s="56" t="s">
        <v>449</v>
      </c>
      <c r="E77" s="104">
        <v>222509</v>
      </c>
      <c r="F77" s="104">
        <v>110671</v>
      </c>
      <c r="G77" s="104">
        <v>111838</v>
      </c>
      <c r="I77" s="2"/>
      <c r="J77" s="2"/>
      <c r="K77" s="2"/>
      <c r="L77" s="252"/>
    </row>
    <row r="78" spans="3:12" s="67" customFormat="1" ht="15" customHeight="1" x14ac:dyDescent="0.3">
      <c r="C78" s="58" t="s">
        <v>450</v>
      </c>
      <c r="D78" s="58" t="s">
        <v>27</v>
      </c>
      <c r="E78" s="102">
        <v>254925</v>
      </c>
      <c r="F78" s="102">
        <v>114130</v>
      </c>
      <c r="G78" s="102">
        <v>140795</v>
      </c>
      <c r="H78" s="183"/>
      <c r="I78" s="252"/>
      <c r="J78" s="252"/>
      <c r="K78" s="252"/>
      <c r="L78" s="252"/>
    </row>
    <row r="79" spans="3:12" s="67" customFormat="1" ht="15" customHeight="1" x14ac:dyDescent="0.3">
      <c r="C79" s="103" t="s">
        <v>400</v>
      </c>
      <c r="D79" s="56" t="s">
        <v>451</v>
      </c>
      <c r="E79" s="104">
        <v>83504</v>
      </c>
      <c r="F79" s="104">
        <v>38166</v>
      </c>
      <c r="G79" s="104">
        <v>45338</v>
      </c>
      <c r="H79" s="183"/>
      <c r="I79" s="262"/>
      <c r="J79" s="262"/>
      <c r="K79" s="262"/>
      <c r="L79" s="252"/>
    </row>
    <row r="80" spans="3:12" s="67" customFormat="1" ht="15" customHeight="1" x14ac:dyDescent="0.3">
      <c r="C80" s="103"/>
      <c r="D80" s="56" t="s">
        <v>1040</v>
      </c>
      <c r="E80" s="104">
        <v>23431</v>
      </c>
      <c r="F80" s="104">
        <v>10869</v>
      </c>
      <c r="G80" s="104">
        <v>12562</v>
      </c>
      <c r="H80" s="183"/>
      <c r="I80" s="262"/>
      <c r="J80" s="262"/>
      <c r="K80" s="262"/>
      <c r="L80" s="252"/>
    </row>
    <row r="81" spans="3:12" s="67" customFormat="1" ht="15" customHeight="1" x14ac:dyDescent="0.3">
      <c r="C81" s="103"/>
      <c r="D81" s="56" t="s">
        <v>452</v>
      </c>
      <c r="E81" s="104">
        <v>147990</v>
      </c>
      <c r="F81" s="104">
        <v>65095</v>
      </c>
      <c r="G81" s="104">
        <v>82895</v>
      </c>
      <c r="H81" s="183"/>
      <c r="I81" s="262"/>
      <c r="J81" s="262"/>
      <c r="K81" s="262"/>
      <c r="L81" s="252"/>
    </row>
    <row r="82" spans="3:12" s="67" customFormat="1" ht="15" customHeight="1" thickBot="1" x14ac:dyDescent="0.35">
      <c r="C82" s="147"/>
      <c r="D82" s="96"/>
      <c r="E82" s="96"/>
      <c r="F82" s="96"/>
      <c r="G82" s="96"/>
      <c r="I82" s="2"/>
      <c r="J82" s="2"/>
      <c r="K82" s="2"/>
      <c r="L82" s="2"/>
    </row>
    <row r="83" spans="3:12" s="67" customFormat="1" ht="15" customHeight="1" x14ac:dyDescent="0.3">
      <c r="C83" s="56"/>
      <c r="D83" s="56"/>
      <c r="E83" s="56"/>
      <c r="F83" s="56"/>
      <c r="G83" s="56"/>
    </row>
    <row r="84" spans="3:12" s="67" customFormat="1" x14ac:dyDescent="0.3">
      <c r="C84" s="105" t="s">
        <v>1184</v>
      </c>
      <c r="D84" s="56"/>
      <c r="E84" s="56"/>
      <c r="F84" s="56"/>
      <c r="G84" s="56"/>
    </row>
    <row r="85" spans="3:12" s="67" customFormat="1" x14ac:dyDescent="0.3">
      <c r="C85" s="62" t="s">
        <v>1133</v>
      </c>
      <c r="D85" s="56"/>
      <c r="E85" s="56"/>
      <c r="F85" s="56"/>
      <c r="G85" s="56"/>
    </row>
  </sheetData>
  <mergeCells count="1">
    <mergeCell ref="C5:D6"/>
  </mergeCells>
  <phoneticPr fontId="4" type="noConversion"/>
  <pageMargins left="0" right="0" top="0" bottom="0" header="0" footer="0"/>
  <pageSetup scale="85" orientation="portrait" r:id="rId1"/>
  <headerFooter alignWithMargins="0"/>
  <rowBreaks count="1" manualBreakCount="1">
    <brk id="62" min="2" max="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A68BD42C33C094798276E0049474A3A" ma:contentTypeVersion="9" ma:contentTypeDescription="Create a new document." ma:contentTypeScope="" ma:versionID="9e9e8a7a53824871ffb0b4409dfe2c0b">
  <xsd:schema xmlns:xsd="http://www.w3.org/2001/XMLSchema" xmlns:xs="http://www.w3.org/2001/XMLSchema" xmlns:p="http://schemas.microsoft.com/office/2006/metadata/properties" xmlns:ns3="93d351c6-743f-428d-9f4b-ab0f4de7e296" xmlns:ns4="a86189c1-9f27-4a31-ad94-1be91e5466b6" targetNamespace="http://schemas.microsoft.com/office/2006/metadata/properties" ma:root="true" ma:fieldsID="405eff5f9c254a1a1f90938ac256ef97" ns3:_="" ns4:_="">
    <xsd:import namespace="93d351c6-743f-428d-9f4b-ab0f4de7e296"/>
    <xsd:import namespace="a86189c1-9f27-4a31-ad94-1be91e5466b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d351c6-743f-428d-9f4b-ab0f4de7e2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6189c1-9f27-4a31-ad94-1be91e5466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4DCED9-D976-46D2-995E-BFC1466DEAE7}">
  <ds:schemaRefs>
    <ds:schemaRef ds:uri="http://purl.org/dc/terms/"/>
    <ds:schemaRef ds:uri="93d351c6-743f-428d-9f4b-ab0f4de7e296"/>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elements/1.1/"/>
    <ds:schemaRef ds:uri="a86189c1-9f27-4a31-ad94-1be91e5466b6"/>
    <ds:schemaRef ds:uri="http://purl.org/dc/dcmitype/"/>
  </ds:schemaRefs>
</ds:datastoreItem>
</file>

<file path=customXml/itemProps2.xml><?xml version="1.0" encoding="utf-8"?>
<ds:datastoreItem xmlns:ds="http://schemas.openxmlformats.org/officeDocument/2006/customXml" ds:itemID="{197E3564-93FE-4416-B011-1EBF0EFD44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d351c6-743f-428d-9f4b-ab0f4de7e296"/>
    <ds:schemaRef ds:uri="a86189c1-9f27-4a31-ad94-1be91e5466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D174D9-DC05-4855-A26A-E4EF124623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16</vt:i4>
      </vt:variant>
    </vt:vector>
  </HeadingPairs>
  <TitlesOfParts>
    <vt:vector size="38" baseType="lpstr">
      <vt:lpstr>Índice</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A1</vt:lpstr>
      <vt:lpstr>A2</vt:lpstr>
      <vt:lpstr>A3</vt:lpstr>
      <vt:lpstr>A4</vt:lpstr>
      <vt:lpstr>'C1'!Área_de_impresión</vt:lpstr>
      <vt:lpstr>'C10'!Área_de_impresión</vt:lpstr>
      <vt:lpstr>'C2'!Área_de_impresión</vt:lpstr>
      <vt:lpstr>'C3'!Área_de_impresión</vt:lpstr>
      <vt:lpstr>'C4'!Área_de_impresión</vt:lpstr>
      <vt:lpstr>'C5'!Área_de_impresión</vt:lpstr>
      <vt:lpstr>'C6'!Área_de_impresión</vt:lpstr>
      <vt:lpstr>'C7'!Área_de_impresión</vt:lpstr>
      <vt:lpstr>'C8'!Área_de_impresión</vt:lpstr>
      <vt:lpstr>'C9'!Área_de_impresión</vt:lpstr>
      <vt:lpstr>Índice!Área_de_impresión</vt:lpstr>
      <vt:lpstr>'C2'!Títulos_a_imprimir</vt:lpstr>
      <vt:lpstr>'C3'!Títulos_a_imprimir</vt:lpstr>
      <vt:lpstr>'C4'!Títulos_a_imprimir</vt:lpstr>
      <vt:lpstr>'C7'!Títulos_a_imprimir</vt:lpstr>
      <vt:lpstr>'C8'!Títulos_a_imprimir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SERNATUR</dc:creator>
  <cp:keywords/>
  <dc:description/>
  <cp:lastModifiedBy>César Antonio Millán Carvajal</cp:lastModifiedBy>
  <cp:revision/>
  <dcterms:created xsi:type="dcterms:W3CDTF">2007-05-15T17:09:04Z</dcterms:created>
  <dcterms:modified xsi:type="dcterms:W3CDTF">2024-12-17T12:57:14Z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0x010100FA68BD42C33C094798276E0049474A3A</vt:lpwstr>
  </property>
</Properties>
</file>