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silva\Desktop\Marybel\2023\Estudio del Gasto 2023\Procesamiento\Perfil 2023\"/>
    </mc:Choice>
  </mc:AlternateContent>
  <xr:revisionPtr revIDLastSave="0" documentId="13_ncr:1_{FFB3D4E6-B3A5-40B9-AD99-F1DCF00DD119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Índice" sheetId="9" r:id="rId1"/>
    <sheet name="C1" sheetId="12" r:id="rId2"/>
    <sheet name="C2" sheetId="25" r:id="rId3"/>
    <sheet name="C3" sheetId="26" r:id="rId4"/>
    <sheet name="C4" sheetId="28" r:id="rId5"/>
    <sheet name="Genero" sheetId="29" state="hidden" r:id="rId6"/>
    <sheet name="Victimización" sheetId="30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0" l="1"/>
  <c r="K19" i="30"/>
  <c r="K18" i="30"/>
  <c r="K17" i="30"/>
  <c r="K16" i="30"/>
  <c r="K15" i="30"/>
  <c r="L9" i="30"/>
  <c r="K9" i="30"/>
  <c r="E9" i="30"/>
  <c r="D9" i="30"/>
  <c r="L8" i="30"/>
  <c r="K8" i="30"/>
  <c r="E8" i="30"/>
  <c r="D8" i="30"/>
  <c r="L7" i="30"/>
  <c r="K7" i="30"/>
  <c r="E7" i="30"/>
  <c r="D7" i="30"/>
  <c r="L6" i="30"/>
  <c r="K6" i="30"/>
  <c r="E6" i="30"/>
  <c r="D6" i="30"/>
  <c r="L5" i="30"/>
  <c r="K5" i="30"/>
  <c r="E5" i="30"/>
  <c r="D5" i="30"/>
  <c r="L4" i="30"/>
  <c r="K4" i="30"/>
  <c r="E4" i="30"/>
  <c r="D4" i="30"/>
  <c r="D20" i="29"/>
  <c r="E19" i="29" s="1"/>
  <c r="N19" i="29"/>
  <c r="N18" i="29"/>
  <c r="N17" i="29"/>
  <c r="N16" i="29"/>
  <c r="E17" i="29" l="1"/>
  <c r="E18" i="29"/>
  <c r="AF190" i="12"/>
  <c r="AD190" i="12"/>
  <c r="AB190" i="12"/>
  <c r="Z190" i="12"/>
  <c r="X190" i="12"/>
  <c r="V190" i="12"/>
  <c r="T190" i="12"/>
  <c r="R190" i="12"/>
  <c r="P190" i="12"/>
  <c r="N190" i="12"/>
  <c r="L190" i="12"/>
  <c r="J190" i="12"/>
  <c r="H190" i="12"/>
  <c r="F190" i="12"/>
  <c r="D19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Roxana Parra</author>
  </authors>
  <commentList>
    <comment ref="H17" authorId="0" shapeId="0" xr:uid="{B2B4E635-FAF6-4BA2-A618-0CCF3B3A2C62}">
      <text>
        <r>
          <rPr>
            <b/>
            <sz val="9"/>
            <color indexed="81"/>
            <rFont val="Tahoma"/>
            <family val="2"/>
          </rPr>
          <t>Roxana Parra:</t>
        </r>
        <r>
          <rPr>
            <sz val="9"/>
            <color indexed="81"/>
            <rFont val="Tahoma"/>
            <family val="2"/>
          </rPr>
          <t xml:space="preserve">
Felipe, esta categoría es ¿poco influyente?---- ¿en 2022 NS/NR = 0?</t>
        </r>
      </text>
    </comment>
  </commentList>
</comments>
</file>

<file path=xl/sharedStrings.xml><?xml version="1.0" encoding="utf-8"?>
<sst xmlns="http://schemas.openxmlformats.org/spreadsheetml/2006/main" count="2106" uniqueCount="499">
  <si>
    <t>CUADRO 1</t>
  </si>
  <si>
    <t>CUADRO 2</t>
  </si>
  <si>
    <t>CUADRO 3</t>
  </si>
  <si>
    <t>CUADRO 4</t>
  </si>
  <si>
    <t>CARACTERÍSTICAS</t>
  </si>
  <si>
    <t>Argentina</t>
  </si>
  <si>
    <t>Perú</t>
  </si>
  <si>
    <t/>
  </si>
  <si>
    <t>Brasil</t>
  </si>
  <si>
    <t>EE.UU.</t>
  </si>
  <si>
    <t>Canadá</t>
  </si>
  <si>
    <t>Colombia</t>
  </si>
  <si>
    <t>Resto América</t>
  </si>
  <si>
    <t>Alemania</t>
  </si>
  <si>
    <t>España</t>
  </si>
  <si>
    <t>Francia</t>
  </si>
  <si>
    <t>Inglaterra</t>
  </si>
  <si>
    <t>Resto Europa</t>
  </si>
  <si>
    <t>Resto Mundo</t>
  </si>
  <si>
    <t>Total</t>
  </si>
  <si>
    <t>Ingreso de Divisas (Dólares)</t>
  </si>
  <si>
    <t>Estructura del Gasto (Total)</t>
  </si>
  <si>
    <t>%</t>
  </si>
  <si>
    <t>Hoteles y Similares</t>
  </si>
  <si>
    <t>Casa o Departamento Arrendado</t>
  </si>
  <si>
    <t>Restaurante o Similares /alimento y bebidas</t>
  </si>
  <si>
    <t>Transporte Interno (aéreo-terrestre-marítimo-arriendo vehículo sin chofer)</t>
  </si>
  <si>
    <t>Compras</t>
  </si>
  <si>
    <t>Agencia de viajes en Chile (excursiones/tour/city tour)</t>
  </si>
  <si>
    <t>Otros (diversión-cultura-deportes-espectáculos-bencina)</t>
  </si>
  <si>
    <t>Paquete Turístico (Sin pasaje ni comisión)</t>
  </si>
  <si>
    <t>Tramo de Gasto (GPDI)</t>
  </si>
  <si>
    <t>TOTAL</t>
  </si>
  <si>
    <t>gpdi &lt; 20</t>
  </si>
  <si>
    <t>20 &lt;= gpdi &lt; 50</t>
  </si>
  <si>
    <t>50 &lt;= gpdi &lt; 100</t>
  </si>
  <si>
    <t>100 &lt;= gpdi &lt; 200</t>
  </si>
  <si>
    <t>gpdi &gt;= 200</t>
  </si>
  <si>
    <t>Principal Motivo del Viaje</t>
  </si>
  <si>
    <t>Personales</t>
  </si>
  <si>
    <t>Vacaciones</t>
  </si>
  <si>
    <t>Visita Familiares/Amigos</t>
  </si>
  <si>
    <t>Otros (salud, estudios, conexión y otros)</t>
  </si>
  <si>
    <t>Negocios (negocios, profesionales, congresos, seminarios)</t>
  </si>
  <si>
    <t>Con quien más viaja y comparte un mismo presupuesto (Respuesta Múltiple)</t>
  </si>
  <si>
    <t>Solo/a</t>
  </si>
  <si>
    <t>Con la pareja/ cónyuge</t>
  </si>
  <si>
    <t>Con amigos/as</t>
  </si>
  <si>
    <t>Con compañeros/as de trabajo o estudios</t>
  </si>
  <si>
    <t>Con familiares sin menores de edad</t>
  </si>
  <si>
    <t>Con familiares con menores de edad</t>
  </si>
  <si>
    <t>¿Quién o quienes financiaron cada uno de los servicios que usted utilizó en Chile?  (Respuesta Múltiple)</t>
  </si>
  <si>
    <t>Usted mismo</t>
  </si>
  <si>
    <t>La empresa / Institución residente en el extranjero</t>
  </si>
  <si>
    <t>Familiares / Amigos desde el extranjero</t>
  </si>
  <si>
    <t>La empresa / Institución residente en Chile</t>
  </si>
  <si>
    <t>Familiares / Amigos desde Chile</t>
  </si>
  <si>
    <t>Otros (Premio/Regalo, Otros desde el extranjero, Otros financiamientos)</t>
  </si>
  <si>
    <t>¿Qué tipo de alojamiento utilizó durante su estadía en Chile?  (Respuesta Múltiple)</t>
  </si>
  <si>
    <t>Hotel/ Apart hotel</t>
  </si>
  <si>
    <t>Cabañas/ Motel</t>
  </si>
  <si>
    <t>Residencial/ Hostal</t>
  </si>
  <si>
    <t>Camping/Albergue/Refugio/Lodge/Resort (turístico)</t>
  </si>
  <si>
    <t>Casa o departamento arrendado</t>
  </si>
  <si>
    <t>Airbnb/ Couchsurfing, Housetrip</t>
  </si>
  <si>
    <t>Casa de familiares o amigos</t>
  </si>
  <si>
    <t>Residencia particular como familia de acogida, residencia estudiantil, residencia religiosa, ONG, etc.</t>
  </si>
  <si>
    <t>Recinto particular como aeropuerto, centro deportivo, empresa, etc.</t>
  </si>
  <si>
    <t>Otro (Cruceros bandera chilena, Vehículo motorizado como auto, camioneta, yate, con excepción de cruceros internacionales, residencia sanitaria, Otro)</t>
  </si>
  <si>
    <t>¿Qué servicios de alimentación utilizó durante su estadía? (Respuesta Múltiple)</t>
  </si>
  <si>
    <t>Restaurantes</t>
  </si>
  <si>
    <t>Comida rápida</t>
  </si>
  <si>
    <t>Restaurantes en hotel u otro medio de alojamiento</t>
  </si>
  <si>
    <t>Compra de provisiones/ víveres/ comida preparada o prepara su propia comida</t>
  </si>
  <si>
    <t>Casa de familiares/amigos</t>
  </si>
  <si>
    <t>Otro</t>
  </si>
  <si>
    <t>Menor de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</si>
  <si>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</si>
  <si>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</si>
  <si>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</si>
  <si>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</si>
  <si>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</si>
  <si>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</si>
  <si>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</si>
  <si>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</si>
  <si>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</si>
  <si>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</si>
  <si>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</si>
  <si>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</si>
  <si>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</si>
  <si>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años y más</t>
  </si>
  <si>
    <t xml:space="preserve">Total composición etaria </t>
  </si>
  <si>
    <t>Composición según Sexo</t>
  </si>
  <si>
    <t>¿Contrató un paquete turístico de 2 o más servicios, antes de viajar a Chile?</t>
  </si>
  <si>
    <t>Si (Ej: Despegar, Expedia, Yahoo, Travel, Orbitz, Hotwire, TravelZoo, LonelyPlanet u otra agencia de viaje extranjera)</t>
  </si>
  <si>
    <t>No (Por cuenta propia o mediante agencia de viaje chilena, contrató TODOS los servicios en Chile)</t>
  </si>
  <si>
    <t>Servicios Contratados del Paquete Turístico (Respuesta Múltiple)</t>
  </si>
  <si>
    <t>Pasajes internacionales (para llegar y salir de Chile)</t>
  </si>
  <si>
    <t>Alojamiento</t>
  </si>
  <si>
    <t>Alimentación fuera del hotel</t>
  </si>
  <si>
    <t>Transporte/aeropuerto/hotel/destinos turísticos</t>
  </si>
  <si>
    <t>Vuelos domésticos en Chille</t>
  </si>
  <si>
    <t>Otros destinos internacionales</t>
  </si>
  <si>
    <t>Tours/ excursiones</t>
  </si>
  <si>
    <t>Seguro de viaje/ Salud</t>
  </si>
  <si>
    <t>Otros (Ejemplo: alquiler de auto, servicios de enseñanza, guía acompañante durante el viaje)</t>
  </si>
  <si>
    <t>¿Qué actividades realizó durante su estadía en Chile?  (Respuesta Múltiple)</t>
  </si>
  <si>
    <t>Actividades de Turismo Cultural (museos, iglesias, sitios históricos, pueblos o zonas típicas, rutas culturales, ferias de artesanía y/o mercados locales, visita a comunidades indígenas y/o comunidades rurales, fiestas tradicionales, sitios arqueológicos y/o paleontológicos, eventos culturales)</t>
  </si>
  <si>
    <t>Actividades Profesionales/Congresos</t>
  </si>
  <si>
    <t>Visitas a amigos/familiares</t>
  </si>
  <si>
    <t>Aprendizaje del idioma, otros estudios</t>
  </si>
  <si>
    <t>Asistencia a eventos deportivos</t>
  </si>
  <si>
    <t>Visitar parques de atracciones/Zoo/actividades de esparcimiento</t>
  </si>
  <si>
    <t>Visitar casinos/salas de juegos</t>
  </si>
  <si>
    <t>Ir de compras</t>
  </si>
  <si>
    <t>Aguas termales</t>
  </si>
  <si>
    <t>Comer en restaurantes de gastronomía típica</t>
  </si>
  <si>
    <t>Participar en la vida nocturna</t>
  </si>
  <si>
    <t>Actividades religiosas/ Peregrinaciones</t>
  </si>
  <si>
    <t>Actividades en tierra (andinismo, canopy, cabalgatas, cicloturismo, escala libre, espeleología, hikking, observación de flora y fauna, off road, sandboard, trekking)</t>
  </si>
  <si>
    <t>Esquiar, otras actividades de nieve</t>
  </si>
  <si>
    <t>Actividades en Aire (Helisky, parasailing, alas delta, parapente, otras similares)</t>
  </si>
  <si>
    <t>Actividades en Agua (Paseos náuticos, kayak, rafting, hidrotrineo, hidrobob, buceo recreativo, canotaje, motos acuáticas y jetski, deslizamiento sobre olas, pesca deportiva)</t>
  </si>
  <si>
    <t>Visitar parques nacionales/ASPE</t>
  </si>
  <si>
    <t>Visitar observatorios astronómicos</t>
  </si>
  <si>
    <t>Visitar Viñedos</t>
  </si>
  <si>
    <t>Descanso/Ocio</t>
  </si>
  <si>
    <t>Actividades de Playa</t>
  </si>
  <si>
    <t>Asistencia a festivales/feria</t>
  </si>
  <si>
    <t>Salud y tratamientos médicos</t>
  </si>
  <si>
    <t>Visita a comunidades indígenas yo comunidades rurales</t>
  </si>
  <si>
    <t>De las siguientes razones ¿Cuál/es fue/ron la/s que más influyó/eron en su decisión de elegir a Chile como destino turístico?  (Respuesta Múltiple) (Base: Motivo Vacaciones múltiple=Si)</t>
  </si>
  <si>
    <t>Naturaleza/paisajes/flora y fauna</t>
  </si>
  <si>
    <t>Cultura local</t>
  </si>
  <si>
    <t>Los chilenos</t>
  </si>
  <si>
    <t>Conectividad</t>
  </si>
  <si>
    <t>Sensación de seguridad en el país</t>
  </si>
  <si>
    <t>Clima</t>
  </si>
  <si>
    <t>Sus vinos y viñas</t>
  </si>
  <si>
    <t>Conocer Chile por primera vez</t>
  </si>
  <si>
    <t>Conocer lugares pendientes</t>
  </si>
  <si>
    <t>Descansar</t>
  </si>
  <si>
    <t>Incluido en la ruta de viaje</t>
  </si>
  <si>
    <t>Familia y/o amigos residentes en Chile</t>
  </si>
  <si>
    <t>Observación astronómica</t>
  </si>
  <si>
    <t>Gastronomía</t>
  </si>
  <si>
    <t>Turismo aventura</t>
  </si>
  <si>
    <t>Clasificación de la experiencia de la visita en Chile</t>
  </si>
  <si>
    <t>Excelente experiencia</t>
  </si>
  <si>
    <t>Indiferente</t>
  </si>
  <si>
    <t>Pésima experiencia</t>
  </si>
  <si>
    <t>No Sabe</t>
  </si>
  <si>
    <t>No Responde</t>
  </si>
  <si>
    <t>Se consultó acerca del grado de experiencia de la visita en Chile, con respuestas oscilando entre 0 y 10, en percepción ascendente. Las valoraciones se clasificaron de la siguiente forma:</t>
  </si>
  <si>
    <t>Excelente experiencia: Valoraciones 9 y 10.</t>
  </si>
  <si>
    <t>Indiferente: Valoraciones 7 y 8.</t>
  </si>
  <si>
    <t>Pésima experiencia: Valoraciones de 0 a 6.</t>
  </si>
  <si>
    <t>Clasificación de promoción del destino</t>
  </si>
  <si>
    <t>Promotores</t>
  </si>
  <si>
    <t>Pasivos</t>
  </si>
  <si>
    <t>Detractores</t>
  </si>
  <si>
    <t>Net Promoter Score - NPS</t>
  </si>
  <si>
    <t>El cálculo del Net Promoter Score - NPS corresponde a la diferencia entre visitantes "promotores" y "detractores".</t>
  </si>
  <si>
    <t>Ciudad de residencia*</t>
  </si>
  <si>
    <t>La Plata</t>
  </si>
  <si>
    <t>Lima</t>
  </si>
  <si>
    <t>Arequipa</t>
  </si>
  <si>
    <t>São Paulo</t>
  </si>
  <si>
    <t>Porto Alegre</t>
  </si>
  <si>
    <t>Curitiba</t>
  </si>
  <si>
    <t>Belo Horizonte</t>
  </si>
  <si>
    <t>Brasília</t>
  </si>
  <si>
    <t>Recife</t>
  </si>
  <si>
    <t>Campinas</t>
  </si>
  <si>
    <t>Salvador</t>
  </si>
  <si>
    <t>Fortaleza</t>
  </si>
  <si>
    <t>Florianópolis</t>
  </si>
  <si>
    <t>New York City</t>
  </si>
  <si>
    <t>Miami</t>
  </si>
  <si>
    <t>Boston</t>
  </si>
  <si>
    <t>Washington</t>
  </si>
  <si>
    <t>Chicago</t>
  </si>
  <si>
    <t>Atlanta</t>
  </si>
  <si>
    <t>San Francisco</t>
  </si>
  <si>
    <t>Houston</t>
  </si>
  <si>
    <t>Dallas</t>
  </si>
  <si>
    <t>Denver</t>
  </si>
  <si>
    <t>Seattle</t>
  </si>
  <si>
    <t>Austin</t>
  </si>
  <si>
    <t>Guadalajara</t>
  </si>
  <si>
    <t>Monterrey</t>
  </si>
  <si>
    <t>Toronto</t>
  </si>
  <si>
    <t>Montreal</t>
  </si>
  <si>
    <t>Vancouver</t>
  </si>
  <si>
    <t>Calgary</t>
  </si>
  <si>
    <t>Quebec</t>
  </si>
  <si>
    <t>Bogota</t>
  </si>
  <si>
    <t>Medellin</t>
  </si>
  <si>
    <t>Cali</t>
  </si>
  <si>
    <t>Barranquilla</t>
  </si>
  <si>
    <t>Pereira</t>
  </si>
  <si>
    <t>Bucaramanga</t>
  </si>
  <si>
    <t>Berlin</t>
  </si>
  <si>
    <t>München</t>
  </si>
  <si>
    <t>Hamburg</t>
  </si>
  <si>
    <t>Frankfurt</t>
  </si>
  <si>
    <t>Stuttgart</t>
  </si>
  <si>
    <t>Madrid</t>
  </si>
  <si>
    <t>Barcelona</t>
  </si>
  <si>
    <t>Bilbao</t>
  </si>
  <si>
    <t>Paris</t>
  </si>
  <si>
    <t>Lyon</t>
  </si>
  <si>
    <t>* La lista de ciudades en algunos países no sigue un único patrón que la caracteriza y eventualmente podría considerar una mayor o menor agrupación, es decir, en vez de una ciudad podría tratarse de un distrito, estado, región, localidad, etc.</t>
  </si>
  <si>
    <t>GPDI &lt; 20</t>
  </si>
  <si>
    <t>20 &lt;= GPDI &lt; 50</t>
  </si>
  <si>
    <t>50 &lt;= GPDI &lt; 100</t>
  </si>
  <si>
    <t>100 &lt;= GPDI &lt; 200</t>
  </si>
  <si>
    <t>GPDI &gt;= 200</t>
  </si>
  <si>
    <t>Visita Familiares / Amigos</t>
  </si>
  <si>
    <t>Negocios</t>
  </si>
  <si>
    <t>O. Motivos</t>
  </si>
  <si>
    <t>Otro (Cruceros bandera chilena, Vehículo motorizado como auto, camioneta, yate, con excepción de cruceros internacionales,residencia sanitaria,  Otro)</t>
  </si>
  <si>
    <t xml:space="preserve">Buenos Aires </t>
  </si>
  <si>
    <t>Cordoba</t>
  </si>
  <si>
    <t>Mar del Plata</t>
  </si>
  <si>
    <t>Valencia</t>
  </si>
  <si>
    <t>Mujeres</t>
  </si>
  <si>
    <t>Hombres</t>
  </si>
  <si>
    <t>Composición etaria Hombres</t>
  </si>
  <si>
    <t>Composición etaria Mujeres</t>
  </si>
  <si>
    <t>Llegadas de Turistas</t>
  </si>
  <si>
    <t>Permanencia Promedio (Noches)</t>
  </si>
  <si>
    <t>Gasto Promedio Diario Individual (Dólares)</t>
  </si>
  <si>
    <t>Gasto Promedio Total Individual (Dólares)</t>
  </si>
  <si>
    <r>
      <t xml:space="preserve">Nota: </t>
    </r>
    <r>
      <rPr>
        <sz val="10"/>
        <color theme="7"/>
        <rFont val="Calibri"/>
        <family val="2"/>
        <scheme val="minor"/>
      </rPr>
      <t>En el caso de las variables catalogadas con respuesta múltiple, la sumatoria de las respuestas no es igual a 100%</t>
    </r>
  </si>
  <si>
    <t>Concierto y/o Asistencia a Eventos</t>
  </si>
  <si>
    <t>PERFIL TURISMO RECEPTIVO SEGÚN PAÍS DE RESIDENCIA (INGRESADOS POR VÍA AÉREA).</t>
  </si>
  <si>
    <t>PERFIL TURISMO RECEPTIVO SEGÚN POR TRAMO DE GASTO PROMEDIO DIARIO INDIVIDUAL (INGRESADOS POR VÍA AÉREA).</t>
  </si>
  <si>
    <t>PERFIL TURISMO RECEPTIVO SEGÚN SEXO (INGRESADOS POR VÍA AÉREA).</t>
  </si>
  <si>
    <t>PERFIL TURISMO RECEPTIVO SEGÚN MOTIVO DE VIAJE (INGRESADOS POR VÍA AÉREA).</t>
  </si>
  <si>
    <t>Italia</t>
  </si>
  <si>
    <t xml:space="preserve"> Eventos Deportivos (panamericanos y/o otros) </t>
  </si>
  <si>
    <t>Conciertos y/o asistencia a eventos culturales</t>
  </si>
  <si>
    <t xml:space="preserve"> Eventos Deportivos (panamericanos y/o otros) .’</t>
  </si>
  <si>
    <t xml:space="preserve"> Conciertos y/o asistencia a eventos culturales</t>
  </si>
  <si>
    <t>2022 (II semestre)</t>
  </si>
  <si>
    <t>2023 (Total Año)</t>
  </si>
  <si>
    <t>Clas_Genero</t>
  </si>
  <si>
    <t xml:space="preserve">Descriptivo </t>
  </si>
  <si>
    <t>Frecuencia</t>
  </si>
  <si>
    <t>Porcentaje</t>
  </si>
  <si>
    <t>Porcentaje válido</t>
  </si>
  <si>
    <t>Porcentaje acumulado</t>
  </si>
  <si>
    <t>Válido</t>
  </si>
  <si>
    <t>Cisgénero</t>
  </si>
  <si>
    <t>Transgénero</t>
  </si>
  <si>
    <t>No es posible clasificación</t>
  </si>
  <si>
    <t>Factor de expansión de cada turista de la encuesta</t>
  </si>
  <si>
    <t>Recuento</t>
  </si>
  <si>
    <t xml:space="preserve">Expandido </t>
  </si>
  <si>
    <t xml:space="preserve">Distribución </t>
  </si>
  <si>
    <t>Suma</t>
  </si>
  <si>
    <t>2022 (II SEMESTRE)</t>
  </si>
  <si>
    <t>FE</t>
  </si>
  <si>
    <t>2023 (Año total)</t>
  </si>
  <si>
    <t xml:space="preserve"> ¿Usted o su grupo de viaje fue victima de algun delito</t>
  </si>
  <si>
    <t xml:space="preserve"> ¿Usted o su grupo de viaje fue victima de algun delito?</t>
  </si>
  <si>
    <t>Expandido</t>
  </si>
  <si>
    <t>‘P30.1. Robo con violencia o intimidación’</t>
  </si>
  <si>
    <t>‘P30.2. Robo sin violencia’</t>
  </si>
  <si>
    <t>‘P30.3. Delitos de connotación económica’</t>
  </si>
  <si>
    <t>‘P30.4. Delitos cibernéticos’</t>
  </si>
  <si>
    <t>‘P30.5. Otros delitos’</t>
  </si>
  <si>
    <t>Total (si)</t>
  </si>
  <si>
    <t>Total (SÍ)</t>
  </si>
  <si>
    <t xml:space="preserve">Total </t>
  </si>
  <si>
    <t>Victimización. Que tanto influyo</t>
  </si>
  <si>
    <t>% de la suma de columnas de capa</t>
  </si>
  <si>
    <t xml:space="preserve"> Que tanto influyo</t>
  </si>
  <si>
    <t xml:space="preserve">Muy Influyente </t>
  </si>
  <si>
    <t>1,00</t>
  </si>
  <si>
    <t>Muy Influyente</t>
  </si>
  <si>
    <t xml:space="preserve">Indiferente </t>
  </si>
  <si>
    <t>2,00</t>
  </si>
  <si>
    <t xml:space="preserve">Poco Influyente </t>
  </si>
  <si>
    <t>3,00</t>
  </si>
  <si>
    <t>Nada Influyente</t>
  </si>
  <si>
    <t>RECODE P31 (0 THRU 6 = 3) (7 THRU 8 = 2) (9 THRU 10 = 1) (88=4) (99=5) INTO Victimización.</t>
  </si>
  <si>
    <t>EXECUTE.</t>
  </si>
  <si>
    <t>VALUE LABELS Satisfaccion    1 'Muy Influyente '  2 'Indiferente'  3 'Nada Influyente' 4 'No Sabe' 5 'No Responde'.</t>
  </si>
  <si>
    <t>Mendoza</t>
  </si>
  <si>
    <t xml:space="preserve">Rosario </t>
  </si>
  <si>
    <t>Bariloche</t>
  </si>
  <si>
    <t xml:space="preserve">Otra Ciudad de Argentina </t>
  </si>
  <si>
    <t>Trujillo</t>
  </si>
  <si>
    <t>Tacna</t>
  </si>
  <si>
    <t>Otra Ciudad de Perú</t>
  </si>
  <si>
    <t>Río de Janeiro</t>
  </si>
  <si>
    <t>Goiania</t>
  </si>
  <si>
    <t>Manaus</t>
  </si>
  <si>
    <t>Maceió</t>
  </si>
  <si>
    <t>São Luis</t>
  </si>
  <si>
    <t xml:space="preserve">Otra Ciudad de Brasil </t>
  </si>
  <si>
    <t xml:space="preserve">Los Angeles </t>
  </si>
  <si>
    <t>Portland</t>
  </si>
  <si>
    <t>Minneapolis</t>
  </si>
  <si>
    <t>Colorado Springs</t>
  </si>
  <si>
    <t>Otra ciudad de EEUU</t>
  </si>
  <si>
    <t>Otawa</t>
  </si>
  <si>
    <t>Edmonton</t>
  </si>
  <si>
    <t>Otra Ciudad de Canada</t>
  </si>
  <si>
    <t xml:space="preserve">Otra ciudad de Colombia </t>
  </si>
  <si>
    <t>Ciudad de México</t>
  </si>
  <si>
    <t>Montevideo</t>
  </si>
  <si>
    <t>Guayaquil</t>
  </si>
  <si>
    <t>Asunción</t>
  </si>
  <si>
    <t xml:space="preserve">Quito </t>
  </si>
  <si>
    <t>Santa Cruz</t>
  </si>
  <si>
    <t>La Paz</t>
  </si>
  <si>
    <t>San José</t>
  </si>
  <si>
    <t>Caracas</t>
  </si>
  <si>
    <t>Ciudad de Panamá</t>
  </si>
  <si>
    <t>Maracaibo</t>
  </si>
  <si>
    <t>Cuenca</t>
  </si>
  <si>
    <t>Cochabamba</t>
  </si>
  <si>
    <t>Santo Domingo</t>
  </si>
  <si>
    <t>San Juan</t>
  </si>
  <si>
    <t xml:space="preserve">San Salvador </t>
  </si>
  <si>
    <t xml:space="preserve">Otro Ciudad de America </t>
  </si>
  <si>
    <t>Dusseldorf</t>
  </si>
  <si>
    <t>Otra ciudad de Alemanía</t>
  </si>
  <si>
    <t>Sevilla</t>
  </si>
  <si>
    <t>Málaga</t>
  </si>
  <si>
    <t>Otra Ciudad de España</t>
  </si>
  <si>
    <t>Bordeaux</t>
  </si>
  <si>
    <t>Toulouse</t>
  </si>
  <si>
    <t>Marseille</t>
  </si>
  <si>
    <t>Lille</t>
  </si>
  <si>
    <t>Otra Ciudad de Francia</t>
  </si>
  <si>
    <t xml:space="preserve">London </t>
  </si>
  <si>
    <t>Manchester</t>
  </si>
  <si>
    <t>Bristol</t>
  </si>
  <si>
    <t>Liverpool</t>
  </si>
  <si>
    <t>Edinburgh</t>
  </si>
  <si>
    <t>Otra Ciudad de Inglaterra</t>
  </si>
  <si>
    <t xml:space="preserve">Milan </t>
  </si>
  <si>
    <t>Rome</t>
  </si>
  <si>
    <t>Bologna</t>
  </si>
  <si>
    <t>Otra Ciudad de Italia</t>
  </si>
  <si>
    <t>Stockholm</t>
  </si>
  <si>
    <t>Lisboa</t>
  </si>
  <si>
    <t>Bruselas</t>
  </si>
  <si>
    <t>Copenhague</t>
  </si>
  <si>
    <t>Amsterdam</t>
  </si>
  <si>
    <t>Zurich</t>
  </si>
  <si>
    <t>Viena</t>
  </si>
  <si>
    <t>Oslo</t>
  </si>
  <si>
    <t>Helsinki</t>
  </si>
  <si>
    <t>Geneva</t>
  </si>
  <si>
    <t>Rotterdam</t>
  </si>
  <si>
    <t>Oporto</t>
  </si>
  <si>
    <t>Lausanne</t>
  </si>
  <si>
    <t>Bern</t>
  </si>
  <si>
    <t>Otra Ciudad de Europa</t>
  </si>
  <si>
    <t xml:space="preserve">Sydney </t>
  </si>
  <si>
    <t>Melbour</t>
  </si>
  <si>
    <t>Brisbane</t>
  </si>
  <si>
    <t>Shangai</t>
  </si>
  <si>
    <t>Auckland</t>
  </si>
  <si>
    <t>Perth</t>
  </si>
  <si>
    <t>Beijing</t>
  </si>
  <si>
    <t>Adelaide</t>
  </si>
  <si>
    <t>Tokio</t>
  </si>
  <si>
    <t xml:space="preserve">Otra Ciudad del Mundo 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</si>
  <si>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</si>
  <si>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</si>
  <si>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</si>
  <si>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</si>
  <si>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</si>
  <si>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</si>
  <si>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</t>
  </si>
  <si>
    <t>Región del Libertador General Bernardo O'Higgins</t>
  </si>
  <si>
    <t>Región del Maule</t>
  </si>
  <si>
    <t>Región de Ñuble</t>
  </si>
  <si>
    <t>Región del Biobío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</si>
  <si>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</si>
  <si>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</si>
  <si>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</si>
  <si>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</si>
  <si>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</si>
  <si>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 xml:space="preserve"> Arica y costa patrimonial</t>
  </si>
  <si>
    <t xml:space="preserve"> Codpa e iglesias patrimoniales</t>
  </si>
  <si>
    <t xml:space="preserve"> Putre - P.N. Lauca</t>
  </si>
  <si>
    <t xml:space="preserve"> Iquique</t>
  </si>
  <si>
    <t xml:space="preserve"> Mamiña</t>
  </si>
  <si>
    <t xml:space="preserve"> Pica</t>
  </si>
  <si>
    <t xml:space="preserve"> Antofagasta</t>
  </si>
  <si>
    <t xml:space="preserve"> Calama - Alto El Loa</t>
  </si>
  <si>
    <t xml:space="preserve"> San Pedro de Atacama</t>
  </si>
  <si>
    <t xml:space="preserve"> Tocopilla</t>
  </si>
  <si>
    <t xml:space="preserve"> María Elena y Pedro de Valdivia</t>
  </si>
  <si>
    <t xml:space="preserve"> Valle de Copiapó y Cordillera de Atacama</t>
  </si>
  <si>
    <t xml:space="preserve"> Bahía inglesa - PN. Pan de Azúcar</t>
  </si>
  <si>
    <t xml:space="preserve"> Valle del Huasco y Cetáceos del Desierto</t>
  </si>
  <si>
    <t xml:space="preserve"> La Serena - Coquimbo</t>
  </si>
  <si>
    <t xml:space="preserve"> Punta de Choros - R.N. Pingüino de Humboldt</t>
  </si>
  <si>
    <t xml:space="preserve"> Valle del Elqui</t>
  </si>
  <si>
    <t xml:space="preserve"> Litoral Los Vilos - Pichidangui Quilimarí</t>
  </si>
  <si>
    <t xml:space="preserve"> Ovalle - P.N. Fray Jorge</t>
  </si>
  <si>
    <t xml:space="preserve"> Valparaíso</t>
  </si>
  <si>
    <t xml:space="preserve"> Valle de Casablanca</t>
  </si>
  <si>
    <t xml:space="preserve"> Litoral Viña del Mar - Concón</t>
  </si>
  <si>
    <t xml:space="preserve"> Robinson Crusoe</t>
  </si>
  <si>
    <t xml:space="preserve"> Rapa Nui</t>
  </si>
  <si>
    <t xml:space="preserve"> Litoral Ritoque-Los Molles</t>
  </si>
  <si>
    <t xml:space="preserve"> Litoral de los Poetas</t>
  </si>
  <si>
    <t xml:space="preserve"> Valle del Aconcagua</t>
  </si>
  <si>
    <t xml:space="preserve"> Santiago Urbano</t>
  </si>
  <si>
    <t xml:space="preserve"> Centros de Montaña</t>
  </si>
  <si>
    <t xml:space="preserve"> Cajón del Maipo</t>
  </si>
  <si>
    <t xml:space="preserve"> Valle del Maipo</t>
  </si>
  <si>
    <t xml:space="preserve"> Cachapoal</t>
  </si>
  <si>
    <t xml:space="preserve"> Tagua Tagua - Almahue</t>
  </si>
  <si>
    <t xml:space="preserve"> Pichilemu</t>
  </si>
  <si>
    <t xml:space="preserve"> Lago Rapel</t>
  </si>
  <si>
    <t xml:space="preserve"> Navidad</t>
  </si>
  <si>
    <t xml:space="preserve"> Alto Colchagua</t>
  </si>
  <si>
    <t xml:space="preserve"> Valle de Colchagua</t>
  </si>
  <si>
    <t xml:space="preserve"> Costa Maule</t>
  </si>
  <si>
    <t xml:space="preserve"> P.N. Radal Siete Tazas</t>
  </si>
  <si>
    <t xml:space="preserve"> Curicó, Valle y Cordillera</t>
  </si>
  <si>
    <t xml:space="preserve"> Talca- Ruta Pehuenche</t>
  </si>
  <si>
    <t xml:space="preserve"> Maule Termal y Natural</t>
  </si>
  <si>
    <t xml:space="preserve"> Chillán - Chillán Viejo</t>
  </si>
  <si>
    <t xml:space="preserve"> Valle de Las Trancas - Termas de Chillán</t>
  </si>
  <si>
    <t xml:space="preserve"> Quillón</t>
  </si>
  <si>
    <t xml:space="preserve"> Cobquecura</t>
  </si>
  <si>
    <t xml:space="preserve"> San Fabián</t>
  </si>
  <si>
    <t xml:space="preserve"> Valle del Itata</t>
  </si>
  <si>
    <t xml:space="preserve"> Lota</t>
  </si>
  <si>
    <t xml:space="preserve"> Concepción y alrededores</t>
  </si>
  <si>
    <t xml:space="preserve"> Tomé</t>
  </si>
  <si>
    <t xml:space="preserve"> Lago Lanalhue</t>
  </si>
  <si>
    <t xml:space="preserve"> Antuco</t>
  </si>
  <si>
    <t xml:space="preserve"> Saltos del Laja</t>
  </si>
  <si>
    <t xml:space="preserve"> Alto Biobío</t>
  </si>
  <si>
    <t xml:space="preserve"> Temuco y sus alrededores</t>
  </si>
  <si>
    <t xml:space="preserve"> Araucanía Andina</t>
  </si>
  <si>
    <t xml:space="preserve"> Araucanía Lacustre</t>
  </si>
  <si>
    <t xml:space="preserve"> Costa Araucanía</t>
  </si>
  <si>
    <t xml:space="preserve"> Nahuelbuta</t>
  </si>
  <si>
    <t xml:space="preserve"> Valdivia - Corral</t>
  </si>
  <si>
    <t xml:space="preserve"> Panguipulli - Siete Lagos</t>
  </si>
  <si>
    <t xml:space="preserve"> Cuenca del Lago Ranco</t>
  </si>
  <si>
    <t xml:space="preserve"> Patagonia Costa</t>
  </si>
  <si>
    <t xml:space="preserve"> Lago Llanquihue y Todos Los Santos</t>
  </si>
  <si>
    <t xml:space="preserve"> Archipiélago de Chiloé</t>
  </si>
  <si>
    <t xml:space="preserve"> Osorno - Puyehue</t>
  </si>
  <si>
    <t xml:space="preserve"> Patagonia Verde</t>
  </si>
  <si>
    <t xml:space="preserve"> Coyhaique y Puerto Aysén</t>
  </si>
  <si>
    <t xml:space="preserve"> Aysén Patagonia - Queulat</t>
  </si>
  <si>
    <t xml:space="preserve"> Provincia de Los Glaciares</t>
  </si>
  <si>
    <t xml:space="preserve"> Chelenko</t>
  </si>
  <si>
    <t xml:space="preserve"> Estrecho de Magallanes</t>
  </si>
  <si>
    <t xml:space="preserve"> Cabo de Hornos y Antártica Chilena</t>
  </si>
  <si>
    <t xml:space="preserve"> Tierra del Fuego</t>
  </si>
  <si>
    <t xml:space="preserve"> P.N. Torres del Paine</t>
  </si>
  <si>
    <t>Publicación: 2024</t>
  </si>
  <si>
    <t>Resto región Magallanes y de la Antártica Chilena</t>
  </si>
  <si>
    <t>Resto región Arica y Parinacota</t>
  </si>
  <si>
    <t>Resto región Tarapacá</t>
  </si>
  <si>
    <t>Resto región Antofagasta</t>
  </si>
  <si>
    <t>Resto región Atacama</t>
  </si>
  <si>
    <t>Resto región Coquimbo</t>
  </si>
  <si>
    <t xml:space="preserve"> Reserva de la Biosfera Parque Nacional La Campana</t>
  </si>
  <si>
    <t>Resto región Valparaíso</t>
  </si>
  <si>
    <t>Resto región Metropolitana</t>
  </si>
  <si>
    <t>Resto región OHiggins</t>
  </si>
  <si>
    <t>Resto región Maule</t>
  </si>
  <si>
    <t>Resto región Ñuble</t>
  </si>
  <si>
    <t>Resto región Biobío</t>
  </si>
  <si>
    <t>Resto región La Araucanía</t>
  </si>
  <si>
    <t>Resto región Los Ríos</t>
  </si>
  <si>
    <t>Resto región Los Lagos</t>
  </si>
  <si>
    <t>Resto región Aysén</t>
  </si>
  <si>
    <t>Sin Información</t>
  </si>
  <si>
    <t>Nota: En el caso de las variables catalogadas con respuesta múltiple, la sumatoria de las respuestas no es igual a 100%.</t>
  </si>
  <si>
    <r>
      <rPr>
        <b/>
        <sz val="10"/>
        <color theme="7"/>
        <rFont val="Calibri"/>
        <family val="2"/>
        <scheme val="minor"/>
      </rPr>
      <t>2-</t>
    </r>
    <r>
      <rPr>
        <sz val="10"/>
        <color theme="7"/>
        <rFont val="Calibri"/>
        <family val="2"/>
        <scheme val="minor"/>
      </rPr>
      <t xml:space="preserve"> Estos valores representan una parte del número total de turistas extranjeros que visita el destino turístico o la región.</t>
    </r>
  </si>
  <si>
    <r>
      <rPr>
        <b/>
        <sz val="10"/>
        <color theme="7"/>
        <rFont val="Calibri"/>
        <family val="2"/>
        <scheme val="minor"/>
      </rPr>
      <t xml:space="preserve">3- </t>
    </r>
    <r>
      <rPr>
        <sz val="10"/>
        <color theme="7"/>
        <rFont val="Calibri"/>
        <family val="2"/>
        <scheme val="minor"/>
      </rPr>
      <t>Lista de Destinos Turísticos actualizada en base a Resolución Exenta N°136 del 13 de mayo 2024, de la Dirección Nacional de Sernatur, que "Aprueba metodología utilizada y determina destinos priorizados a nivel nacional, año 2024".</t>
    </r>
  </si>
  <si>
    <r>
      <t xml:space="preserve">**   1- </t>
    </r>
    <r>
      <rPr>
        <sz val="10"/>
        <color theme="7"/>
        <rFont val="Calibri"/>
        <family val="2"/>
        <scheme val="minor"/>
      </rPr>
      <t>Llegadas con pernoctación de turistas extranjeros a "Destinos Turísticos"</t>
    </r>
  </si>
  <si>
    <t>Destinos Turísticos. Resultados Expandidos**
(Respuesta Múltiple)</t>
  </si>
  <si>
    <t>Destinos Turísticos. Conteo Muestral N°Encuestas***</t>
  </si>
  <si>
    <r>
      <t xml:space="preserve">***    1- </t>
    </r>
    <r>
      <rPr>
        <sz val="10"/>
        <color theme="7"/>
        <rFont val="Calibri"/>
        <family val="2"/>
        <scheme val="minor"/>
      </rPr>
      <t>Este conteo no corresponde al total de encuestas dado a que la variable de los lugares visitados es múltiple y a nivel comunal, toda vez el informante haya declarado pernoctar en estos lugares.</t>
    </r>
  </si>
  <si>
    <r>
      <t xml:space="preserve">           2- </t>
    </r>
    <r>
      <rPr>
        <sz val="10"/>
        <color theme="7"/>
        <rFont val="Calibri"/>
        <family val="2"/>
        <scheme val="minor"/>
      </rPr>
      <t>El factor de expansión se calcula utilizando la variable nacionalidad, no el país de residencia.</t>
    </r>
  </si>
  <si>
    <t>Nota: Se recomienda cautela en la interpretación de los resultados de caracterización del turista, debido a que el estudio está diseñado con el objetivo de cuantificar el gasto turístico.</t>
  </si>
  <si>
    <t>CUADRO 1. PERFIL TURISMO RECEPTIVO INGRESADOS POR VÍA AÉREA SEGÚN PAÍS DE RESIDENCIA. AÑO 2023</t>
  </si>
  <si>
    <t>CUADRO 2. PERFIL TURISMO RECEPTIVO INGRESADOS POR VÍA AÉREA SEGÚN TRAMO DE GASTO PROMEDIO DIARIO INDIVIDUAL. AÑO 2023.</t>
  </si>
  <si>
    <t>CUADRO 3. PERFIL TURISMO RECEPTIVO INGRESADOS POR VÍA AÉREA SEGÚN SEXO. AÑO 2023.</t>
  </si>
  <si>
    <t>CUADRO 4. PERFIL TURISMO RECEPTIVO INGRESADOS POR VÍA AÉREA SEGÚN MOTIVO DEL VIAJE.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</si>
</sst>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0.0"/>
    <numFmt numFmtId="166" formatCode="0.0%"/>
    <numFmt numFmtId="167" formatCode="###0"/>
    <numFmt numFmtId="168" formatCode="#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Bold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 tint="-0.499984740745262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0"/>
      </right>
      <top/>
      <bottom style="thin">
        <color theme="6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 style="thin">
        <color theme="0"/>
      </left>
      <right/>
      <top style="thin">
        <color theme="6"/>
      </top>
      <bottom style="thin">
        <color theme="6"/>
      </bottom>
      <diagonal/>
    </border>
    <border>
      <left/>
      <right style="thin">
        <color theme="0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8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/>
    <xf numFmtId="0" fontId="7" fillId="2" borderId="0" xfId="1" applyFont="1" applyFill="1"/>
    <xf numFmtId="0" fontId="7" fillId="2" borderId="0" xfId="0" applyFont="1" applyFill="1"/>
    <xf numFmtId="0" fontId="6" fillId="2" borderId="1" xfId="1" applyFont="1" applyFill="1" applyBorder="1" applyAlignment="1"/>
    <xf numFmtId="0" fontId="6" fillId="2" borderId="0" xfId="1" applyFont="1" applyFill="1" applyBorder="1" applyAlignment="1"/>
    <xf numFmtId="0" fontId="8" fillId="4" borderId="0" xfId="0" applyFont="1" applyFill="1"/>
    <xf numFmtId="3" fontId="8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vertical="center"/>
    </xf>
    <xf numFmtId="165" fontId="8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indent="9"/>
    </xf>
    <xf numFmtId="164" fontId="9" fillId="4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indent="3"/>
    </xf>
    <xf numFmtId="166" fontId="8" fillId="4" borderId="0" xfId="0" applyNumberFormat="1" applyFont="1" applyFill="1" applyAlignment="1">
      <alignment horizontal="right" vertical="center"/>
    </xf>
    <xf numFmtId="3" fontId="8" fillId="4" borderId="0" xfId="2" applyNumberFormat="1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166" fontId="8" fillId="4" borderId="0" xfId="3" applyNumberFormat="1" applyFont="1" applyFill="1" applyBorder="1" applyAlignment="1">
      <alignment horizontal="center" vertical="center"/>
    </xf>
    <xf numFmtId="0" fontId="9" fillId="4" borderId="0" xfId="0" applyFont="1" applyFill="1"/>
    <xf numFmtId="3" fontId="11" fillId="4" borderId="0" xfId="0" applyNumberFormat="1" applyFont="1" applyFill="1" applyAlignment="1">
      <alignment vertical="center"/>
    </xf>
    <xf numFmtId="165" fontId="11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 vertical="center" wrapText="1" indent="3"/>
    </xf>
    <xf numFmtId="0" fontId="8" fillId="4" borderId="10" xfId="0" applyFont="1" applyFill="1" applyBorder="1" applyAlignment="1">
      <alignment horizontal="left" vertical="center" indent="3"/>
    </xf>
    <xf numFmtId="0" fontId="8" fillId="4" borderId="12" xfId="0" applyFont="1" applyFill="1" applyBorder="1" applyAlignment="1">
      <alignment horizontal="left" vertical="center" indent="3"/>
    </xf>
    <xf numFmtId="166" fontId="8" fillId="4" borderId="0" xfId="3" applyNumberFormat="1" applyFont="1" applyFill="1" applyBorder="1" applyAlignment="1">
      <alignment horizontal="right" vertical="center"/>
    </xf>
    <xf numFmtId="3" fontId="8" fillId="4" borderId="12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3" fontId="8" fillId="4" borderId="4" xfId="0" applyNumberFormat="1" applyFont="1" applyFill="1" applyBorder="1" applyAlignment="1">
      <alignment horizontal="right" vertical="center"/>
    </xf>
    <xf numFmtId="166" fontId="8" fillId="4" borderId="4" xfId="0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/>
    </xf>
    <xf numFmtId="166" fontId="8" fillId="4" borderId="0" xfId="3" applyNumberFormat="1" applyFont="1" applyFill="1"/>
    <xf numFmtId="0" fontId="12" fillId="2" borderId="0" xfId="0" applyFont="1" applyFill="1"/>
    <xf numFmtId="9" fontId="8" fillId="4" borderId="0" xfId="3" applyFont="1" applyFill="1" applyAlignment="1">
      <alignment horizontal="right" vertical="center"/>
    </xf>
    <xf numFmtId="166" fontId="8" fillId="4" borderId="0" xfId="3" applyNumberFormat="1" applyFont="1" applyFill="1" applyAlignment="1">
      <alignment horizontal="right" vertical="center"/>
    </xf>
    <xf numFmtId="9" fontId="8" fillId="4" borderId="0" xfId="3" applyFont="1" applyFill="1" applyBorder="1" applyAlignment="1">
      <alignment horizontal="right" vertical="center"/>
    </xf>
    <xf numFmtId="166" fontId="8" fillId="4" borderId="13" xfId="0" applyNumberFormat="1" applyFont="1" applyFill="1" applyBorder="1" applyAlignment="1">
      <alignment horizontal="right" vertical="center"/>
    </xf>
    <xf numFmtId="166" fontId="8" fillId="4" borderId="12" xfId="0" applyNumberFormat="1" applyFont="1" applyFill="1" applyBorder="1" applyAlignment="1">
      <alignment horizontal="right" vertical="center"/>
    </xf>
    <xf numFmtId="3" fontId="8" fillId="4" borderId="13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vertical="center"/>
    </xf>
    <xf numFmtId="3" fontId="8" fillId="4" borderId="13" xfId="0" applyNumberFormat="1" applyFont="1" applyFill="1" applyBorder="1" applyAlignment="1">
      <alignment vertical="center"/>
    </xf>
    <xf numFmtId="3" fontId="8" fillId="4" borderId="0" xfId="0" applyNumberFormat="1" applyFont="1" applyFill="1"/>
    <xf numFmtId="3" fontId="9" fillId="4" borderId="0" xfId="0" applyNumberFormat="1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3" fontId="8" fillId="4" borderId="0" xfId="2" applyNumberFormat="1" applyFont="1" applyFill="1" applyBorder="1" applyAlignment="1">
      <alignment horizontal="center" vertical="center"/>
    </xf>
    <xf numFmtId="3" fontId="8" fillId="4" borderId="12" xfId="2" applyNumberFormat="1" applyFont="1" applyFill="1" applyBorder="1" applyAlignment="1">
      <alignment horizontal="center" vertical="center"/>
    </xf>
    <xf numFmtId="166" fontId="8" fillId="4" borderId="12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/>
    </xf>
    <xf numFmtId="166" fontId="8" fillId="4" borderId="0" xfId="0" applyNumberFormat="1" applyFont="1" applyFill="1" applyAlignment="1">
      <alignment horizontal="center"/>
    </xf>
    <xf numFmtId="0" fontId="0" fillId="5" borderId="0" xfId="0" applyFill="1"/>
    <xf numFmtId="0" fontId="14" fillId="5" borderId="0" xfId="0" applyFont="1" applyFill="1"/>
    <xf numFmtId="0" fontId="17" fillId="0" borderId="0" xfId="4" applyFont="1"/>
    <xf numFmtId="0" fontId="18" fillId="5" borderId="0" xfId="5" applyFill="1"/>
    <xf numFmtId="0" fontId="19" fillId="5" borderId="17" xfId="4" applyFont="1" applyFill="1" applyBorder="1" applyAlignment="1">
      <alignment horizontal="center" wrapText="1"/>
    </xf>
    <xf numFmtId="0" fontId="19" fillId="5" borderId="18" xfId="4" applyFont="1" applyFill="1" applyBorder="1" applyAlignment="1">
      <alignment horizontal="center" wrapText="1"/>
    </xf>
    <xf numFmtId="0" fontId="19" fillId="5" borderId="19" xfId="4" applyFont="1" applyFill="1" applyBorder="1" applyAlignment="1">
      <alignment horizontal="center" wrapText="1"/>
    </xf>
    <xf numFmtId="0" fontId="20" fillId="5" borderId="17" xfId="5" applyFont="1" applyFill="1" applyBorder="1" applyAlignment="1">
      <alignment horizontal="center" wrapText="1"/>
    </xf>
    <xf numFmtId="0" fontId="20" fillId="5" borderId="18" xfId="5" applyFont="1" applyFill="1" applyBorder="1" applyAlignment="1">
      <alignment horizontal="center" wrapText="1"/>
    </xf>
    <xf numFmtId="0" fontId="20" fillId="5" borderId="19" xfId="5" applyFont="1" applyFill="1" applyBorder="1" applyAlignment="1">
      <alignment horizontal="center" wrapText="1"/>
    </xf>
    <xf numFmtId="0" fontId="19" fillId="5" borderId="20" xfId="4" applyFont="1" applyFill="1" applyBorder="1" applyAlignment="1">
      <alignment horizontal="left" vertical="top" wrapText="1"/>
    </xf>
    <xf numFmtId="167" fontId="19" fillId="5" borderId="21" xfId="4" applyNumberFormat="1" applyFont="1" applyFill="1" applyBorder="1" applyAlignment="1">
      <alignment horizontal="right" vertical="top"/>
    </xf>
    <xf numFmtId="168" fontId="19" fillId="5" borderId="22" xfId="4" applyNumberFormat="1" applyFont="1" applyFill="1" applyBorder="1" applyAlignment="1">
      <alignment horizontal="right" vertical="top"/>
    </xf>
    <xf numFmtId="168" fontId="19" fillId="5" borderId="23" xfId="4" applyNumberFormat="1" applyFont="1" applyFill="1" applyBorder="1" applyAlignment="1">
      <alignment horizontal="right" vertical="top"/>
    </xf>
    <xf numFmtId="0" fontId="20" fillId="5" borderId="20" xfId="5" applyFont="1" applyFill="1" applyBorder="1" applyAlignment="1">
      <alignment horizontal="left" vertical="top" wrapText="1"/>
    </xf>
    <xf numFmtId="3" fontId="20" fillId="5" borderId="21" xfId="5" applyNumberFormat="1" applyFont="1" applyFill="1" applyBorder="1" applyAlignment="1">
      <alignment horizontal="right" vertical="top"/>
    </xf>
    <xf numFmtId="168" fontId="20" fillId="5" borderId="22" xfId="5" applyNumberFormat="1" applyFont="1" applyFill="1" applyBorder="1" applyAlignment="1">
      <alignment horizontal="right" vertical="top"/>
    </xf>
    <xf numFmtId="168" fontId="20" fillId="5" borderId="23" xfId="5" applyNumberFormat="1" applyFont="1" applyFill="1" applyBorder="1" applyAlignment="1">
      <alignment horizontal="right" vertical="top"/>
    </xf>
    <xf numFmtId="0" fontId="19" fillId="5" borderId="24" xfId="4" applyFont="1" applyFill="1" applyBorder="1" applyAlignment="1">
      <alignment horizontal="left" vertical="top" wrapText="1"/>
    </xf>
    <xf numFmtId="167" fontId="19" fillId="5" borderId="25" xfId="4" applyNumberFormat="1" applyFont="1" applyFill="1" applyBorder="1" applyAlignment="1">
      <alignment horizontal="right" vertical="top"/>
    </xf>
    <xf numFmtId="168" fontId="19" fillId="5" borderId="26" xfId="4" applyNumberFormat="1" applyFont="1" applyFill="1" applyBorder="1" applyAlignment="1">
      <alignment horizontal="right" vertical="top"/>
    </xf>
    <xf numFmtId="168" fontId="19" fillId="5" borderId="27" xfId="4" applyNumberFormat="1" applyFont="1" applyFill="1" applyBorder="1" applyAlignment="1">
      <alignment horizontal="right" vertical="top"/>
    </xf>
    <xf numFmtId="0" fontId="20" fillId="5" borderId="24" xfId="5" applyFont="1" applyFill="1" applyBorder="1" applyAlignment="1">
      <alignment horizontal="left" vertical="top" wrapText="1"/>
    </xf>
    <xf numFmtId="3" fontId="20" fillId="5" borderId="25" xfId="5" applyNumberFormat="1" applyFont="1" applyFill="1" applyBorder="1" applyAlignment="1">
      <alignment horizontal="right" vertical="top"/>
    </xf>
    <xf numFmtId="168" fontId="20" fillId="5" borderId="26" xfId="5" applyNumberFormat="1" applyFont="1" applyFill="1" applyBorder="1" applyAlignment="1">
      <alignment horizontal="right" vertical="top"/>
    </xf>
    <xf numFmtId="168" fontId="20" fillId="5" borderId="27" xfId="5" applyNumberFormat="1" applyFont="1" applyFill="1" applyBorder="1" applyAlignment="1">
      <alignment horizontal="right" vertical="top"/>
    </xf>
    <xf numFmtId="0" fontId="19" fillId="5" borderId="28" xfId="4" applyFont="1" applyFill="1" applyBorder="1" applyAlignment="1">
      <alignment horizontal="left" vertical="top" wrapText="1"/>
    </xf>
    <xf numFmtId="167" fontId="19" fillId="5" borderId="29" xfId="4" applyNumberFormat="1" applyFont="1" applyFill="1" applyBorder="1" applyAlignment="1">
      <alignment horizontal="right" vertical="top"/>
    </xf>
    <xf numFmtId="168" fontId="19" fillId="5" borderId="30" xfId="4" applyNumberFormat="1" applyFont="1" applyFill="1" applyBorder="1" applyAlignment="1">
      <alignment horizontal="right" vertical="top"/>
    </xf>
    <xf numFmtId="0" fontId="19" fillId="5" borderId="31" xfId="4" applyFont="1" applyFill="1" applyBorder="1" applyAlignment="1">
      <alignment horizontal="left" vertical="top" wrapText="1"/>
    </xf>
    <xf numFmtId="0" fontId="20" fillId="5" borderId="28" xfId="5" applyFont="1" applyFill="1" applyBorder="1" applyAlignment="1">
      <alignment horizontal="left" vertical="top" wrapText="1"/>
    </xf>
    <xf numFmtId="3" fontId="20" fillId="5" borderId="29" xfId="5" applyNumberFormat="1" applyFont="1" applyFill="1" applyBorder="1" applyAlignment="1">
      <alignment horizontal="right" vertical="top"/>
    </xf>
    <xf numFmtId="168" fontId="20" fillId="5" borderId="30" xfId="5" applyNumberFormat="1" applyFont="1" applyFill="1" applyBorder="1" applyAlignment="1">
      <alignment horizontal="right" vertical="top"/>
    </xf>
    <xf numFmtId="0" fontId="20" fillId="5" borderId="31" xfId="5" applyFont="1" applyFill="1" applyBorder="1" applyAlignment="1">
      <alignment horizontal="left" vertical="top" wrapText="1"/>
    </xf>
    <xf numFmtId="0" fontId="1" fillId="5" borderId="0" xfId="0" applyFont="1" applyFill="1"/>
    <xf numFmtId="0" fontId="21" fillId="5" borderId="0" xfId="5" applyFont="1" applyFill="1"/>
    <xf numFmtId="0" fontId="19" fillId="5" borderId="0" xfId="4" applyFont="1" applyFill="1" applyAlignment="1">
      <alignment horizontal="center" wrapText="1"/>
    </xf>
    <xf numFmtId="0" fontId="17" fillId="5" borderId="0" xfId="4" applyFont="1" applyFill="1"/>
    <xf numFmtId="0" fontId="20" fillId="5" borderId="34" xfId="5" applyFont="1" applyFill="1" applyBorder="1" applyAlignment="1">
      <alignment horizontal="center" wrapText="1"/>
    </xf>
    <xf numFmtId="0" fontId="19" fillId="5" borderId="35" xfId="5" applyFont="1" applyFill="1" applyBorder="1" applyAlignment="1">
      <alignment horizontal="center" wrapText="1"/>
    </xf>
    <xf numFmtId="0" fontId="17" fillId="5" borderId="0" xfId="5" applyFont="1" applyFill="1"/>
    <xf numFmtId="0" fontId="19" fillId="5" borderId="16" xfId="4" applyFont="1" applyFill="1" applyBorder="1" applyAlignment="1">
      <alignment horizontal="center" wrapText="1"/>
    </xf>
    <xf numFmtId="0" fontId="20" fillId="5" borderId="36" xfId="5" applyFont="1" applyFill="1" applyBorder="1" applyAlignment="1">
      <alignment horizontal="left" vertical="top" wrapText="1"/>
    </xf>
    <xf numFmtId="3" fontId="20" fillId="5" borderId="37" xfId="5" applyNumberFormat="1" applyFont="1" applyFill="1" applyBorder="1" applyAlignment="1">
      <alignment horizontal="right" vertical="top"/>
    </xf>
    <xf numFmtId="3" fontId="20" fillId="5" borderId="38" xfId="5" applyNumberFormat="1" applyFont="1" applyFill="1" applyBorder="1" applyAlignment="1">
      <alignment horizontal="right" vertical="top"/>
    </xf>
    <xf numFmtId="10" fontId="21" fillId="5" borderId="0" xfId="3" applyNumberFormat="1" applyFont="1" applyFill="1"/>
    <xf numFmtId="0" fontId="19" fillId="5" borderId="36" xfId="4" applyFont="1" applyFill="1" applyBorder="1" applyAlignment="1">
      <alignment horizontal="left" vertical="top" wrapText="1"/>
    </xf>
    <xf numFmtId="4" fontId="19" fillId="5" borderId="36" xfId="4" applyNumberFormat="1" applyFont="1" applyFill="1" applyBorder="1" applyAlignment="1">
      <alignment horizontal="right" vertical="top"/>
    </xf>
    <xf numFmtId="10" fontId="17" fillId="5" borderId="0" xfId="3" applyNumberFormat="1" applyFont="1" applyFill="1"/>
    <xf numFmtId="0" fontId="20" fillId="5" borderId="39" xfId="5" applyFont="1" applyFill="1" applyBorder="1" applyAlignment="1">
      <alignment horizontal="left" vertical="top" wrapText="1"/>
    </xf>
    <xf numFmtId="3" fontId="20" fillId="5" borderId="40" xfId="5" applyNumberFormat="1" applyFont="1" applyFill="1" applyBorder="1" applyAlignment="1">
      <alignment horizontal="right" vertical="top"/>
    </xf>
    <xf numFmtId="3" fontId="20" fillId="5" borderId="41" xfId="5" applyNumberFormat="1" applyFont="1" applyFill="1" applyBorder="1" applyAlignment="1">
      <alignment horizontal="right" vertical="top"/>
    </xf>
    <xf numFmtId="0" fontId="19" fillId="5" borderId="39" xfId="4" applyFont="1" applyFill="1" applyBorder="1" applyAlignment="1">
      <alignment horizontal="left" vertical="top" wrapText="1"/>
    </xf>
    <xf numFmtId="4" fontId="19" fillId="5" borderId="39" xfId="4" applyNumberFormat="1" applyFont="1" applyFill="1" applyBorder="1" applyAlignment="1">
      <alignment horizontal="right" vertical="top"/>
    </xf>
    <xf numFmtId="0" fontId="19" fillId="5" borderId="42" xfId="4" applyFont="1" applyFill="1" applyBorder="1" applyAlignment="1">
      <alignment horizontal="left" vertical="top" wrapText="1"/>
    </xf>
    <xf numFmtId="4" fontId="19" fillId="5" borderId="42" xfId="4" applyNumberFormat="1" applyFont="1" applyFill="1" applyBorder="1" applyAlignment="1">
      <alignment horizontal="right" vertical="top"/>
    </xf>
    <xf numFmtId="0" fontId="20" fillId="5" borderId="42" xfId="5" applyFont="1" applyFill="1" applyBorder="1" applyAlignment="1">
      <alignment horizontal="left" vertical="top" wrapText="1"/>
    </xf>
    <xf numFmtId="3" fontId="20" fillId="5" borderId="43" xfId="5" applyNumberFormat="1" applyFont="1" applyFill="1" applyBorder="1" applyAlignment="1">
      <alignment horizontal="right" vertical="top"/>
    </xf>
    <xf numFmtId="3" fontId="20" fillId="5" borderId="44" xfId="5" applyNumberFormat="1" applyFont="1" applyFill="1" applyBorder="1" applyAlignment="1">
      <alignment horizontal="right" vertical="top"/>
    </xf>
    <xf numFmtId="4" fontId="0" fillId="5" borderId="0" xfId="0" applyNumberFormat="1" applyFill="1"/>
    <xf numFmtId="10" fontId="0" fillId="5" borderId="0" xfId="0" applyNumberFormat="1" applyFill="1"/>
    <xf numFmtId="0" fontId="22" fillId="6" borderId="0" xfId="0" applyFont="1" applyFill="1"/>
    <xf numFmtId="0" fontId="0" fillId="6" borderId="0" xfId="0" applyFill="1"/>
    <xf numFmtId="0" fontId="23" fillId="6" borderId="0" xfId="0" applyFont="1" applyFill="1"/>
    <xf numFmtId="3" fontId="0" fillId="6" borderId="0" xfId="0" applyNumberFormat="1" applyFill="1"/>
    <xf numFmtId="166" fontId="0" fillId="6" borderId="0" xfId="3" applyNumberFormat="1" applyFont="1" applyFill="1"/>
    <xf numFmtId="0" fontId="13" fillId="6" borderId="0" xfId="0" applyFont="1" applyFill="1"/>
    <xf numFmtId="0" fontId="0" fillId="6" borderId="0" xfId="0" applyFill="1" applyAlignment="1">
      <alignment horizontal="right"/>
    </xf>
    <xf numFmtId="3" fontId="8" fillId="4" borderId="10" xfId="0" applyNumberFormat="1" applyFont="1" applyFill="1" applyBorder="1" applyAlignment="1">
      <alignment horizontal="center" vertical="center"/>
    </xf>
    <xf numFmtId="0" fontId="0" fillId="7" borderId="0" xfId="0" applyFill="1"/>
    <xf numFmtId="166" fontId="8" fillId="4" borderId="0" xfId="3" applyNumberFormat="1" applyFont="1" applyFill="1" applyAlignment="1">
      <alignment horizontal="center" vertical="center"/>
    </xf>
    <xf numFmtId="166" fontId="8" fillId="4" borderId="4" xfId="3" applyNumberFormat="1" applyFont="1" applyFill="1" applyBorder="1" applyAlignment="1">
      <alignment horizontal="center" vertical="center"/>
    </xf>
    <xf numFmtId="41" fontId="8" fillId="4" borderId="0" xfId="6" applyFont="1" applyFill="1" applyAlignment="1">
      <alignment horizontal="right" vertical="center"/>
    </xf>
    <xf numFmtId="166" fontId="8" fillId="0" borderId="0" xfId="3" applyNumberFormat="1" applyFont="1" applyFill="1" applyAlignment="1">
      <alignment horizontal="center" vertical="center"/>
    </xf>
    <xf numFmtId="41" fontId="8" fillId="4" borderId="0" xfId="6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 indent="3"/>
    </xf>
    <xf numFmtId="165" fontId="8" fillId="4" borderId="4" xfId="0" applyNumberFormat="1" applyFont="1" applyFill="1" applyBorder="1" applyAlignment="1">
      <alignment horizontal="right" vertical="center"/>
    </xf>
    <xf numFmtId="41" fontId="8" fillId="4" borderId="4" xfId="6" applyFont="1" applyFill="1" applyBorder="1" applyAlignment="1">
      <alignment horizontal="right" vertical="center"/>
    </xf>
    <xf numFmtId="166" fontId="8" fillId="4" borderId="4" xfId="3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 wrapText="1" indent="3"/>
    </xf>
    <xf numFmtId="3" fontId="11" fillId="4" borderId="4" xfId="0" applyNumberFormat="1" applyFont="1" applyFill="1" applyBorder="1" applyAlignment="1">
      <alignment vertical="center"/>
    </xf>
    <xf numFmtId="165" fontId="11" fillId="4" borderId="4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 indent="2"/>
    </xf>
    <xf numFmtId="3" fontId="8" fillId="4" borderId="10" xfId="0" applyNumberFormat="1" applyFont="1" applyFill="1" applyBorder="1" applyAlignment="1">
      <alignment horizontal="right" vertical="center"/>
    </xf>
    <xf numFmtId="166" fontId="8" fillId="4" borderId="10" xfId="3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 wrapText="1"/>
    </xf>
    <xf numFmtId="165" fontId="9" fillId="4" borderId="10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26" fillId="2" borderId="1" xfId="1" applyFont="1" applyFill="1" applyBorder="1" applyAlignment="1"/>
    <xf numFmtId="0" fontId="8" fillId="4" borderId="5" xfId="0" applyFont="1" applyFill="1" applyBorder="1" applyAlignment="1">
      <alignment horizontal="left"/>
    </xf>
    <xf numFmtId="3" fontId="8" fillId="4" borderId="0" xfId="0" applyNumberFormat="1" applyFont="1" applyFill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horizontal="center" vertical="center"/>
    </xf>
    <xf numFmtId="164" fontId="8" fillId="5" borderId="9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9" fillId="4" borderId="7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3" fontId="9" fillId="4" borderId="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6" fillId="5" borderId="0" xfId="5" applyFont="1" applyFill="1" applyAlignment="1">
      <alignment horizontal="center" vertical="center" wrapText="1"/>
    </xf>
    <xf numFmtId="0" fontId="19" fillId="5" borderId="16" xfId="4" applyFont="1" applyFill="1" applyBorder="1" applyAlignment="1">
      <alignment horizontal="left" wrapText="1"/>
    </xf>
    <xf numFmtId="0" fontId="20" fillId="5" borderId="16" xfId="5" applyFont="1" applyFill="1" applyBorder="1" applyAlignment="1">
      <alignment horizontal="left" wrapText="1"/>
    </xf>
    <xf numFmtId="0" fontId="19" fillId="5" borderId="20" xfId="4" applyFont="1" applyFill="1" applyBorder="1" applyAlignment="1">
      <alignment horizontal="left" vertical="top" wrapText="1"/>
    </xf>
    <xf numFmtId="0" fontId="19" fillId="5" borderId="24" xfId="4" applyFont="1" applyFill="1" applyBorder="1" applyAlignment="1">
      <alignment horizontal="left" vertical="top" wrapText="1"/>
    </xf>
    <xf numFmtId="0" fontId="19" fillId="5" borderId="28" xfId="4" applyFont="1" applyFill="1" applyBorder="1" applyAlignment="1">
      <alignment horizontal="left" vertical="top" wrapText="1"/>
    </xf>
    <xf numFmtId="0" fontId="20" fillId="5" borderId="20" xfId="5" applyFont="1" applyFill="1" applyBorder="1" applyAlignment="1">
      <alignment horizontal="left" vertical="top" wrapText="1"/>
    </xf>
    <xf numFmtId="0" fontId="20" fillId="5" borderId="24" xfId="5" applyFont="1" applyFill="1" applyBorder="1" applyAlignment="1">
      <alignment horizontal="left" vertical="top" wrapText="1"/>
    </xf>
    <xf numFmtId="0" fontId="20" fillId="5" borderId="28" xfId="5" applyFont="1" applyFill="1" applyBorder="1" applyAlignment="1">
      <alignment horizontal="left" vertical="top" wrapText="1"/>
    </xf>
    <xf numFmtId="0" fontId="20" fillId="5" borderId="0" xfId="5" applyFont="1" applyFill="1" applyAlignment="1">
      <alignment horizontal="left" wrapText="1"/>
    </xf>
    <xf numFmtId="0" fontId="20" fillId="5" borderId="32" xfId="5" applyFont="1" applyFill="1" applyBorder="1" applyAlignment="1">
      <alignment horizontal="center" wrapText="1"/>
    </xf>
    <xf numFmtId="0" fontId="20" fillId="5" borderId="33" xfId="5" applyFont="1" applyFill="1" applyBorder="1" applyAlignment="1">
      <alignment horizontal="center" wrapText="1"/>
    </xf>
    <xf numFmtId="0" fontId="19" fillId="5" borderId="0" xfId="4" applyFont="1" applyFill="1" applyAlignment="1">
      <alignment horizontal="left" wrapText="1"/>
    </xf>
    <xf numFmtId="0" fontId="20" fillId="5" borderId="36" xfId="5" applyFont="1" applyFill="1" applyBorder="1" applyAlignment="1">
      <alignment horizontal="left" vertical="top" wrapText="1"/>
    </xf>
    <xf numFmtId="0" fontId="20" fillId="5" borderId="39" xfId="5" applyFont="1" applyFill="1" applyBorder="1" applyAlignment="1">
      <alignment horizontal="left" vertical="top" wrapText="1"/>
    </xf>
    <xf numFmtId="0" fontId="20" fillId="5" borderId="42" xfId="5" applyFont="1" applyFill="1" applyBorder="1" applyAlignment="1">
      <alignment horizontal="left" vertical="top" wrapText="1"/>
    </xf>
    <xf numFmtId="0" fontId="19" fillId="5" borderId="36" xfId="4" applyFont="1" applyFill="1" applyBorder="1" applyAlignment="1">
      <alignment horizontal="left" vertical="top" wrapText="1"/>
    </xf>
    <xf numFmtId="0" fontId="19" fillId="5" borderId="39" xfId="4" applyFont="1" applyFill="1" applyBorder="1" applyAlignment="1">
      <alignment horizontal="left" vertical="top" wrapText="1"/>
    </xf>
    <xf numFmtId="0" fontId="19" fillId="5" borderId="42" xfId="4" applyFont="1" applyFill="1" applyBorder="1" applyAlignment="1">
      <alignment horizontal="left" vertical="top" wrapText="1"/>
    </xf>
    <xf numFmtId="0" fontId="27" fillId="2" borderId="0" xfId="0" applyFont="1" applyFill="1"/>
  </cellXfs>
  <cellStyles count="8">
    <cellStyle name="Hipervínculo" xfId="1" builtinId="8"/>
    <cellStyle name="Millares" xfId="2" builtinId="3"/>
    <cellStyle name="Millares [0]" xfId="6" builtinId="6"/>
    <cellStyle name="Millares 2" xfId="7" xr:uid="{D97E4BF0-2175-4BB4-9520-C37C823739BE}"/>
    <cellStyle name="Normal" xfId="0" builtinId="0"/>
    <cellStyle name="Normal_Hoja1" xfId="4" xr:uid="{D934618A-3FD1-46F7-B640-DDA7FE394534}"/>
    <cellStyle name="Normal_Hoja1_1" xfId="5" xr:uid="{5BCF2BEA-62F2-47EB-A85E-E6E7B0FBF82F}"/>
    <cellStyle name="Porcentaje" xfId="3" builtinId="5"/>
  </cellStyles>
  <dxfs count="0"/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142875</xdr:rowOff>
    </xdr:from>
    <xdr:to>
      <xdr:col>15</xdr:col>
      <xdr:colOff>0</xdr:colOff>
      <xdr:row>31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26</xdr:row>
      <xdr:rowOff>76200</xdr:rowOff>
    </xdr:from>
    <xdr:to>
      <xdr:col>2</xdr:col>
      <xdr:colOff>354055</xdr:colOff>
      <xdr:row>26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204460"/>
          <a:ext cx="192377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27</xdr:row>
      <xdr:rowOff>67235</xdr:rowOff>
    </xdr:from>
    <xdr:to>
      <xdr:col>15</xdr:col>
      <xdr:colOff>23811</xdr:colOff>
      <xdr:row>30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542667</xdr:colOff>
      <xdr:row>0</xdr:row>
      <xdr:rowOff>167371</xdr:rowOff>
    </xdr:from>
    <xdr:to>
      <xdr:col>11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7658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 b="1">
              <a:solidFill>
                <a:schemeClr val="bg1"/>
              </a:solidFill>
              <a:latin typeface="+mj-lt"/>
            </a:rPr>
            <a:t>CUADROS 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PERFIL DEL TURISTA EXTRANJERO QUE INGRESA AL PAÍS POR  VÍA</a:t>
          </a:r>
          <a:r>
            <a:rPr lang="es-ES" sz="1600" baseline="0">
              <a:solidFill>
                <a:schemeClr val="bg1"/>
              </a:solidFill>
              <a:latin typeface="+mj-lt"/>
            </a:rPr>
            <a:t> AÉREA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600" kern="1200" baseline="0">
              <a:solidFill>
                <a:schemeClr val="bg1"/>
              </a:solidFill>
              <a:latin typeface="+mj-lt"/>
              <a:ea typeface="+mn-ea"/>
              <a:cs typeface="+mn-cs"/>
            </a:rPr>
            <a:t> </a:t>
          </a: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26</xdr:row>
      <xdr:rowOff>47624</xdr:rowOff>
    </xdr:from>
    <xdr:to>
      <xdr:col>15</xdr:col>
      <xdr:colOff>0</xdr:colOff>
      <xdr:row>26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27</xdr:row>
      <xdr:rowOff>28575</xdr:rowOff>
    </xdr:from>
    <xdr:to>
      <xdr:col>2</xdr:col>
      <xdr:colOff>350462</xdr:colOff>
      <xdr:row>31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0</xdr:row>
      <xdr:rowOff>0</xdr:rowOff>
    </xdr:from>
    <xdr:to>
      <xdr:col>15</xdr:col>
      <xdr:colOff>18986</xdr:colOff>
      <xdr:row>3</xdr:row>
      <xdr:rowOff>255270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0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748666</xdr:colOff>
      <xdr:row>27</xdr:row>
      <xdr:rowOff>60008</xdr:rowOff>
    </xdr:from>
    <xdr:to>
      <xdr:col>6</xdr:col>
      <xdr:colOff>590648</xdr:colOff>
      <xdr:row>30</xdr:row>
      <xdr:rowOff>114404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316209" y="5312365"/>
          <a:ext cx="2977068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SUBSECRETARÍA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0</xdr:col>
      <xdr:colOff>68580</xdr:colOff>
      <xdr:row>1</xdr:row>
      <xdr:rowOff>0</xdr:rowOff>
    </xdr:from>
    <xdr:to>
      <xdr:col>1</xdr:col>
      <xdr:colOff>448944</xdr:colOff>
      <xdr:row>4</xdr:row>
      <xdr:rowOff>79464</xdr:rowOff>
    </xdr:to>
    <xdr:sp macro="" textlink="">
      <xdr:nvSpPr>
        <xdr:cNvPr id="2" name="CuadroTexto 12">
          <a:extLst>
            <a:ext uri="{FF2B5EF4-FFF2-40B4-BE49-F238E27FC236}">
              <a16:creationId xmlns:a16="http://schemas.microsoft.com/office/drawing/2014/main" id="{829E0AE2-3F58-4982-9DDE-D32C38060D79}"/>
            </a:ext>
          </a:extLst>
        </xdr:cNvPr>
        <xdr:cNvSpPr txBox="1"/>
      </xdr:nvSpPr>
      <xdr:spPr>
        <a:xfrm>
          <a:off x="68580" y="182880"/>
          <a:ext cx="1165224" cy="10014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4600" b="1" kern="12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4600" b="1" kern="12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3810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885825" cy="3810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885825" cy="3810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"/>
  <sheetViews>
    <sheetView showGridLines="0" tabSelected="1" zoomScaleNormal="100" workbookViewId="0">
      <selection activeCell="C22" sqref="C22"/>
    </sheetView>
  </sheetViews>
  <sheetFormatPr baseColWidth="10" defaultColWidth="11.44140625" defaultRowHeight="14.4"/>
  <cols>
    <col min="1" max="11" width="11.44140625" style="1"/>
    <col min="12" max="12" width="10.5546875" style="1" customWidth="1"/>
    <col min="13" max="16384" width="11.44140625" style="1"/>
  </cols>
  <sheetData>
    <row r="2" spans="1:12" ht="25.8">
      <c r="E2" s="2"/>
    </row>
    <row r="3" spans="1:12" ht="25.8">
      <c r="E3" s="2"/>
    </row>
    <row r="4" spans="1:12" ht="21">
      <c r="E4" s="3"/>
    </row>
    <row r="5" spans="1:1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2">
      <c r="A10" s="50"/>
      <c r="B10" s="5" t="s">
        <v>0</v>
      </c>
      <c r="C10" s="7" t="s">
        <v>236</v>
      </c>
      <c r="D10" s="50"/>
      <c r="E10" s="50"/>
      <c r="F10" s="50"/>
      <c r="G10" s="50"/>
      <c r="H10" s="50"/>
      <c r="I10" s="50"/>
      <c r="J10" s="50"/>
      <c r="K10" s="50"/>
      <c r="L10" s="50"/>
    </row>
    <row r="11" spans="1:12">
      <c r="A11" s="50"/>
      <c r="B11" s="6"/>
      <c r="C11" s="4"/>
      <c r="D11" s="50"/>
      <c r="E11" s="50"/>
      <c r="F11" s="50"/>
      <c r="G11" s="50"/>
      <c r="H11" s="50"/>
      <c r="I11" s="50"/>
      <c r="J11" s="50"/>
      <c r="K11" s="50"/>
      <c r="L11" s="50"/>
    </row>
    <row r="12" spans="1:12">
      <c r="A12" s="50"/>
      <c r="B12" s="5" t="s">
        <v>1</v>
      </c>
      <c r="C12" s="7" t="s">
        <v>237</v>
      </c>
      <c r="D12" s="50"/>
      <c r="E12" s="50"/>
      <c r="F12" s="50"/>
      <c r="G12" s="50"/>
      <c r="H12" s="50"/>
      <c r="I12" s="50"/>
      <c r="J12" s="50"/>
      <c r="K12" s="50"/>
      <c r="L12" s="50"/>
    </row>
    <row r="13" spans="1:12">
      <c r="A13" s="50"/>
      <c r="B13" s="6"/>
      <c r="C13" s="4"/>
      <c r="D13" s="50"/>
      <c r="E13" s="50"/>
      <c r="F13" s="50"/>
      <c r="G13" s="50"/>
      <c r="H13" s="50"/>
      <c r="I13" s="50"/>
      <c r="J13" s="50"/>
      <c r="K13" s="50"/>
      <c r="L13" s="50"/>
    </row>
    <row r="14" spans="1:12">
      <c r="A14" s="50"/>
      <c r="B14" s="5" t="s">
        <v>2</v>
      </c>
      <c r="C14" s="7" t="s">
        <v>238</v>
      </c>
      <c r="D14" s="50"/>
      <c r="E14" s="50"/>
      <c r="F14" s="50"/>
      <c r="G14" s="50"/>
      <c r="H14" s="50"/>
      <c r="I14" s="50"/>
      <c r="J14" s="50"/>
      <c r="K14" s="50"/>
      <c r="L14" s="50"/>
    </row>
    <row r="15" spans="1:12">
      <c r="A15" s="50"/>
      <c r="B15" s="6"/>
      <c r="C15" s="4"/>
      <c r="D15" s="50"/>
      <c r="E15" s="50"/>
      <c r="F15" s="50"/>
      <c r="G15" s="50"/>
      <c r="H15" s="50"/>
      <c r="I15" s="50"/>
      <c r="J15" s="50"/>
      <c r="K15" s="50"/>
      <c r="L15" s="50"/>
    </row>
    <row r="16" spans="1:12">
      <c r="A16" s="50"/>
      <c r="B16" s="5" t="s">
        <v>3</v>
      </c>
      <c r="C16" s="7" t="s">
        <v>239</v>
      </c>
      <c r="D16" s="50"/>
      <c r="E16" s="50"/>
      <c r="F16" s="50"/>
      <c r="G16" s="50"/>
      <c r="H16" s="50"/>
      <c r="I16" s="50"/>
      <c r="J16" s="50"/>
      <c r="K16" s="50"/>
      <c r="L16" s="50"/>
    </row>
    <row r="17" spans="1:12">
      <c r="A17" s="50"/>
      <c r="B17" s="5"/>
      <c r="C17" s="8"/>
      <c r="D17" s="50"/>
      <c r="E17" s="50"/>
      <c r="F17" s="50"/>
      <c r="G17" s="50"/>
      <c r="H17" s="50"/>
      <c r="I17" s="50"/>
      <c r="J17" s="50"/>
      <c r="K17" s="50"/>
      <c r="L17" s="50"/>
    </row>
    <row r="18" spans="1:12">
      <c r="B18" s="5"/>
      <c r="C18" s="8"/>
      <c r="D18" s="50"/>
      <c r="E18" s="50"/>
      <c r="F18" s="50"/>
      <c r="G18" s="50"/>
      <c r="H18" s="50"/>
      <c r="I18" s="50"/>
      <c r="J18" s="50"/>
      <c r="K18" s="50"/>
      <c r="L18" s="50"/>
    </row>
    <row r="19" spans="1:12">
      <c r="A19" s="50"/>
      <c r="B19" s="5"/>
      <c r="C19" s="8"/>
      <c r="D19" s="50"/>
      <c r="E19" s="50"/>
      <c r="F19" s="50"/>
      <c r="G19" s="50"/>
      <c r="H19" s="50"/>
      <c r="I19" s="50"/>
      <c r="J19" s="50"/>
      <c r="K19" s="50"/>
      <c r="L19" s="50"/>
    </row>
    <row r="20" spans="1:12">
      <c r="B20" s="5"/>
      <c r="C20" s="8"/>
    </row>
    <row r="21" spans="1:12">
      <c r="B21" s="5"/>
      <c r="C21" s="8"/>
    </row>
    <row r="22" spans="1:12">
      <c r="B22" s="5"/>
      <c r="C22" s="8"/>
    </row>
    <row r="23" spans="1:12">
      <c r="B23" s="5"/>
      <c r="C23" s="8"/>
    </row>
    <row r="24" spans="1:12">
      <c r="B24" s="5"/>
      <c r="C24" s="8"/>
    </row>
    <row r="25" spans="1:12">
      <c r="A25" s="204" t="s">
        <v>494</v>
      </c>
      <c r="B25" s="5"/>
      <c r="C25" s="8"/>
    </row>
    <row r="26" spans="1:12">
      <c r="A26" s="159" t="s">
        <v>467</v>
      </c>
      <c r="B26" s="5"/>
      <c r="C26" s="8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4" location="'C3'!A1" display="CUADRO 3" xr:uid="{00000000-0004-0000-0000-000002000000}"/>
    <hyperlink ref="C10" location="'C1'!A1" display="LLEGADAS DE VISITANTES E INGRESO DE DIVISAS AL PAÍS. SEGUNDO TRIMESTRE." xr:uid="{00000000-0004-0000-0000-000003000000}"/>
    <hyperlink ref="C14" location="'C3'!A1" display="PERFIL TURISMO RECEPTIVO SEGÚN SEXO (INGRESADOS POR VÍA AÉREA)" xr:uid="{00000000-0004-0000-0000-000004000000}"/>
    <hyperlink ref="C12" location="'C2'!A1" display="PERFIL TURISMO RECEPTIVO SEGÚN PAÍS DE RESIDENCIA POR TRAMO DE GASTO PROMEDIO DIARIO INDIVIDUAL (INGRESADOS POR VÍA AÉREA)" xr:uid="{00000000-0004-0000-0000-000005000000}"/>
    <hyperlink ref="B16" location="'C4'!A1" display="CUADRO 4" xr:uid="{00000000-0004-0000-0000-000006000000}"/>
    <hyperlink ref="C16" location="'C4'!A1" display="PERFIL TURISMO RECEPTIVO SEGÚN MOTIVO DE VIAJE (INGRESADOS POR VÍA AÉREA)" xr:uid="{00000000-0004-0000-0000-000007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532"/>
  <sheetViews>
    <sheetView zoomScale="90" zoomScaleNormal="90" workbookViewId="0">
      <pane xSplit="3" ySplit="6" topLeftCell="D7" activePane="bottomRight" state="frozen"/>
      <selection activeCell="D34" sqref="D34"/>
      <selection pane="topRight" activeCell="D34" sqref="D34"/>
      <selection pane="bottomLeft" activeCell="D34" sqref="D34"/>
      <selection pane="bottomRight" activeCell="F11" sqref="F11:G11"/>
    </sheetView>
  </sheetViews>
  <sheetFormatPr baseColWidth="10" defaultColWidth="11.44140625" defaultRowHeight="13.8"/>
  <cols>
    <col min="1" max="1" width="11.44140625" style="9"/>
    <col min="2" max="2" width="13" style="9" customWidth="1"/>
    <col min="3" max="3" width="47.10937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1.109375" style="14" customWidth="1"/>
    <col min="9" max="9" width="11.109375" style="13" customWidth="1"/>
    <col min="10" max="10" width="11.109375" style="14" customWidth="1"/>
    <col min="11" max="11" width="7" style="13" bestFit="1" customWidth="1"/>
    <col min="12" max="12" width="11.109375" style="14" customWidth="1"/>
    <col min="13" max="15" width="11.109375" style="13" customWidth="1"/>
    <col min="16" max="16" width="11.109375" style="14" customWidth="1"/>
    <col min="17" max="17" width="11.109375" style="13" customWidth="1"/>
    <col min="18" max="18" width="11.109375" style="14" customWidth="1"/>
    <col min="19" max="19" width="11.109375" style="13" customWidth="1"/>
    <col min="20" max="20" width="11.109375" style="14" customWidth="1"/>
    <col min="21" max="21" width="11.109375" style="13" customWidth="1"/>
    <col min="22" max="22" width="11.109375" style="14" customWidth="1"/>
    <col min="23" max="23" width="11.109375" style="13" customWidth="1"/>
    <col min="24" max="24" width="11.109375" style="14" customWidth="1"/>
    <col min="25" max="27" width="11.109375" style="13" customWidth="1"/>
    <col min="28" max="28" width="11.109375" style="14" customWidth="1"/>
    <col min="29" max="29" width="11.109375" style="13" customWidth="1"/>
    <col min="30" max="30" width="11.109375" style="14" customWidth="1"/>
    <col min="31" max="31" width="11.109375" style="13" customWidth="1"/>
    <col min="32" max="32" width="12.44140625" style="14" customWidth="1"/>
    <col min="33" max="33" width="12.109375" style="13" customWidth="1"/>
    <col min="34" max="16384" width="11.44140625" style="9"/>
  </cols>
  <sheetData>
    <row r="1" spans="3:33">
      <c r="C1" s="11"/>
      <c r="D1" s="17"/>
      <c r="E1" s="17"/>
      <c r="F1" s="17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3:33" ht="14.4">
      <c r="C2" s="30" t="s">
        <v>495</v>
      </c>
      <c r="E2" s="14"/>
      <c r="G2" s="14"/>
      <c r="I2" s="14"/>
      <c r="K2" s="14"/>
      <c r="M2" s="14"/>
      <c r="N2" s="14"/>
      <c r="O2" s="14"/>
      <c r="Q2" s="14"/>
      <c r="S2" s="14"/>
      <c r="U2" s="14"/>
      <c r="W2" s="14"/>
      <c r="Y2" s="14"/>
      <c r="Z2" s="14"/>
      <c r="AA2" s="14"/>
      <c r="AC2" s="14"/>
      <c r="AE2" s="14"/>
      <c r="AG2" s="14"/>
    </row>
    <row r="3" spans="3:33" ht="12.75" customHeight="1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3:33">
      <c r="C4" s="9"/>
    </row>
    <row r="5" spans="3:33" ht="49.5" customHeight="1">
      <c r="C5" s="18" t="s">
        <v>4</v>
      </c>
      <c r="D5" s="173" t="s">
        <v>5</v>
      </c>
      <c r="E5" s="174"/>
      <c r="F5" s="173" t="s">
        <v>6</v>
      </c>
      <c r="G5" s="174" t="s">
        <v>7</v>
      </c>
      <c r="H5" s="173" t="s">
        <v>8</v>
      </c>
      <c r="I5" s="174" t="s">
        <v>7</v>
      </c>
      <c r="J5" s="173" t="s">
        <v>9</v>
      </c>
      <c r="K5" s="174" t="s">
        <v>7</v>
      </c>
      <c r="L5" s="173" t="s">
        <v>10</v>
      </c>
      <c r="M5" s="174" t="s">
        <v>7</v>
      </c>
      <c r="N5" s="173" t="s">
        <v>11</v>
      </c>
      <c r="O5" s="174" t="s">
        <v>7</v>
      </c>
      <c r="P5" s="173" t="s">
        <v>12</v>
      </c>
      <c r="Q5" s="174" t="s">
        <v>7</v>
      </c>
      <c r="R5" s="173" t="s">
        <v>13</v>
      </c>
      <c r="S5" s="174" t="s">
        <v>7</v>
      </c>
      <c r="T5" s="173" t="s">
        <v>14</v>
      </c>
      <c r="U5" s="174" t="s">
        <v>7</v>
      </c>
      <c r="V5" s="173" t="s">
        <v>15</v>
      </c>
      <c r="W5" s="174" t="s">
        <v>7</v>
      </c>
      <c r="X5" s="173" t="s">
        <v>16</v>
      </c>
      <c r="Y5" s="174" t="s">
        <v>7</v>
      </c>
      <c r="Z5" s="173" t="s">
        <v>240</v>
      </c>
      <c r="AA5" s="174"/>
      <c r="AB5" s="173" t="s">
        <v>17</v>
      </c>
      <c r="AC5" s="174" t="s">
        <v>7</v>
      </c>
      <c r="AD5" s="173" t="s">
        <v>18</v>
      </c>
      <c r="AE5" s="174" t="s">
        <v>7</v>
      </c>
      <c r="AF5" s="173" t="s">
        <v>19</v>
      </c>
      <c r="AG5" s="174" t="s">
        <v>7</v>
      </c>
    </row>
    <row r="6" spans="3:33" ht="33.75" customHeight="1">
      <c r="C6" s="19" t="s">
        <v>230</v>
      </c>
      <c r="D6" s="175">
        <v>232271.53815762396</v>
      </c>
      <c r="E6" s="176"/>
      <c r="F6" s="175">
        <v>154455.77859978456</v>
      </c>
      <c r="G6" s="176"/>
      <c r="H6" s="175">
        <v>407227.95624658797</v>
      </c>
      <c r="I6" s="176"/>
      <c r="J6" s="175">
        <v>220757.62789981256</v>
      </c>
      <c r="K6" s="176"/>
      <c r="L6" s="175">
        <v>45256.64094587796</v>
      </c>
      <c r="M6" s="176"/>
      <c r="N6" s="175">
        <v>123664.42523978541</v>
      </c>
      <c r="O6" s="176"/>
      <c r="P6" s="175">
        <v>179491.19060076997</v>
      </c>
      <c r="Q6" s="176"/>
      <c r="R6" s="175">
        <v>49560.79467152516</v>
      </c>
      <c r="S6" s="176"/>
      <c r="T6" s="175">
        <v>65041.443615611854</v>
      </c>
      <c r="U6" s="176"/>
      <c r="V6" s="175">
        <v>42129.495790075118</v>
      </c>
      <c r="W6" s="176"/>
      <c r="X6" s="175">
        <v>42896.222618605811</v>
      </c>
      <c r="Y6" s="176"/>
      <c r="Z6" s="175">
        <v>19971.603435034212</v>
      </c>
      <c r="AA6" s="176"/>
      <c r="AB6" s="175">
        <v>87655.714049606642</v>
      </c>
      <c r="AC6" s="176"/>
      <c r="AD6" s="175">
        <v>88113.568129300809</v>
      </c>
      <c r="AE6" s="176"/>
      <c r="AF6" s="175">
        <v>1758494.0000000019</v>
      </c>
      <c r="AG6" s="176"/>
    </row>
    <row r="7" spans="3:33" ht="33.75" customHeight="1">
      <c r="C7" s="20" t="s">
        <v>231</v>
      </c>
      <c r="D7" s="167">
        <v>8.5931575631463417</v>
      </c>
      <c r="E7" s="168"/>
      <c r="F7" s="167">
        <v>22.208535470186245</v>
      </c>
      <c r="G7" s="168"/>
      <c r="H7" s="167">
        <v>7.5928178209215167</v>
      </c>
      <c r="I7" s="168"/>
      <c r="J7" s="167">
        <v>13.210072281847969</v>
      </c>
      <c r="K7" s="168"/>
      <c r="L7" s="167">
        <v>20.188350046579139</v>
      </c>
      <c r="M7" s="168"/>
      <c r="N7" s="167">
        <v>35.990843862549241</v>
      </c>
      <c r="O7" s="168"/>
      <c r="P7" s="167">
        <v>19.559197040425484</v>
      </c>
      <c r="Q7" s="168"/>
      <c r="R7" s="167">
        <v>27.165760177982598</v>
      </c>
      <c r="S7" s="168"/>
      <c r="T7" s="167">
        <v>23.997732993417955</v>
      </c>
      <c r="U7" s="168"/>
      <c r="V7" s="167">
        <v>27.343481262072949</v>
      </c>
      <c r="W7" s="168"/>
      <c r="X7" s="167">
        <v>16.571222139992798</v>
      </c>
      <c r="Y7" s="168"/>
      <c r="Z7" s="167">
        <v>23.926778313923954</v>
      </c>
      <c r="AA7" s="168"/>
      <c r="AB7" s="167">
        <v>24.338407781986906</v>
      </c>
      <c r="AC7" s="168"/>
      <c r="AD7" s="167">
        <v>18.363082874692935</v>
      </c>
      <c r="AE7" s="168"/>
      <c r="AF7" s="167">
        <v>16.667028222924699</v>
      </c>
      <c r="AG7" s="168"/>
    </row>
    <row r="8" spans="3:33" ht="33.75" customHeight="1">
      <c r="C8" s="21" t="s">
        <v>232</v>
      </c>
      <c r="D8" s="167">
        <v>63.342496727740873</v>
      </c>
      <c r="E8" s="168"/>
      <c r="F8" s="167">
        <v>30.040879568910665</v>
      </c>
      <c r="G8" s="168"/>
      <c r="H8" s="167">
        <v>112.07764460105858</v>
      </c>
      <c r="I8" s="168"/>
      <c r="J8" s="167">
        <v>105.20245781118587</v>
      </c>
      <c r="K8" s="168"/>
      <c r="L8" s="167">
        <v>62.974675685229542</v>
      </c>
      <c r="M8" s="168"/>
      <c r="N8" s="167">
        <v>24.262164021847084</v>
      </c>
      <c r="O8" s="168"/>
      <c r="P8" s="167">
        <v>49.183435040377482</v>
      </c>
      <c r="Q8" s="168"/>
      <c r="R8" s="167">
        <v>53.552655843089738</v>
      </c>
      <c r="S8" s="168"/>
      <c r="T8" s="167">
        <v>58.010088022729505</v>
      </c>
      <c r="U8" s="168"/>
      <c r="V8" s="167">
        <v>53.579704756401313</v>
      </c>
      <c r="W8" s="168"/>
      <c r="X8" s="167">
        <v>91.642547037995712</v>
      </c>
      <c r="Y8" s="168"/>
      <c r="Z8" s="167">
        <v>64.710055648036132</v>
      </c>
      <c r="AA8" s="168"/>
      <c r="AB8" s="167">
        <v>64.4967199953049</v>
      </c>
      <c r="AC8" s="168"/>
      <c r="AD8" s="167">
        <v>79.234100234080941</v>
      </c>
      <c r="AE8" s="168"/>
      <c r="AF8" s="167">
        <v>61.66189229121381</v>
      </c>
      <c r="AG8" s="168"/>
    </row>
    <row r="9" spans="3:33" ht="33.75" customHeight="1">
      <c r="C9" s="21" t="s">
        <v>233</v>
      </c>
      <c r="D9" s="167">
        <v>544.3120548245538</v>
      </c>
      <c r="E9" s="168"/>
      <c r="F9" s="167">
        <v>667.16393946174298</v>
      </c>
      <c r="G9" s="168"/>
      <c r="H9" s="167">
        <v>850.9851372538044</v>
      </c>
      <c r="I9" s="168"/>
      <c r="J9" s="167">
        <v>1389.7320719138113</v>
      </c>
      <c r="K9" s="168"/>
      <c r="L9" s="167">
        <v>1271.3547968032083</v>
      </c>
      <c r="M9" s="168"/>
      <c r="N9" s="167">
        <v>873.21575707785928</v>
      </c>
      <c r="O9" s="168"/>
      <c r="P9" s="167">
        <v>961.98849707971931</v>
      </c>
      <c r="Q9" s="168"/>
      <c r="R9" s="167">
        <v>1454.7986055274159</v>
      </c>
      <c r="S9" s="168"/>
      <c r="T9" s="167">
        <v>1392.1106032941348</v>
      </c>
      <c r="U9" s="168"/>
      <c r="V9" s="167">
        <v>1465.0556530340559</v>
      </c>
      <c r="W9" s="168"/>
      <c r="X9" s="167">
        <v>1518.6290044413672</v>
      </c>
      <c r="Y9" s="168"/>
      <c r="Z9" s="167">
        <v>1548.3031561722412</v>
      </c>
      <c r="AA9" s="168"/>
      <c r="AB9" s="167">
        <v>1569.7474718463573</v>
      </c>
      <c r="AC9" s="168"/>
      <c r="AD9" s="167">
        <v>1454.9823491001555</v>
      </c>
      <c r="AE9" s="168"/>
      <c r="AF9" s="167">
        <v>1027.7204990966036</v>
      </c>
      <c r="AG9" s="168"/>
    </row>
    <row r="10" spans="3:33" ht="33.75" customHeight="1">
      <c r="C10" s="21" t="s">
        <v>20</v>
      </c>
      <c r="D10" s="167">
        <v>126428198.21184033</v>
      </c>
      <c r="E10" s="168"/>
      <c r="F10" s="167">
        <v>103047325.7232597</v>
      </c>
      <c r="G10" s="168"/>
      <c r="H10" s="167">
        <v>346544938.24007648</v>
      </c>
      <c r="I10" s="168"/>
      <c r="J10" s="167">
        <v>306793955.61198694</v>
      </c>
      <c r="K10" s="168"/>
      <c r="L10" s="167">
        <v>57537247.553742707</v>
      </c>
      <c r="M10" s="168"/>
      <c r="N10" s="167">
        <v>107985724.70935489</v>
      </c>
      <c r="O10" s="168"/>
      <c r="P10" s="167">
        <v>172668460.68508276</v>
      </c>
      <c r="Q10" s="168"/>
      <c r="R10" s="167">
        <v>72100974.976965666</v>
      </c>
      <c r="S10" s="168"/>
      <c r="T10" s="167">
        <v>90544883.310850531</v>
      </c>
      <c r="U10" s="168"/>
      <c r="V10" s="167">
        <v>61722055.966723934</v>
      </c>
      <c r="W10" s="168"/>
      <c r="X10" s="167">
        <v>65143447.849588156</v>
      </c>
      <c r="Y10" s="168"/>
      <c r="Z10" s="167">
        <v>30922096.632283706</v>
      </c>
      <c r="AA10" s="168"/>
      <c r="AB10" s="167">
        <v>137597335.52225894</v>
      </c>
      <c r="AC10" s="168"/>
      <c r="AD10" s="167">
        <v>128203686.34436986</v>
      </c>
      <c r="AE10" s="168"/>
      <c r="AF10" s="167">
        <v>1807240331.3383846</v>
      </c>
      <c r="AG10" s="168"/>
    </row>
    <row r="11" spans="3:33" ht="36" customHeight="1">
      <c r="C11" s="22" t="s">
        <v>21</v>
      </c>
      <c r="D11" s="166" t="s">
        <v>22</v>
      </c>
      <c r="E11" s="166"/>
      <c r="F11" s="166" t="s">
        <v>22</v>
      </c>
      <c r="G11" s="166"/>
      <c r="H11" s="166" t="s">
        <v>22</v>
      </c>
      <c r="I11" s="166"/>
      <c r="J11" s="166" t="s">
        <v>22</v>
      </c>
      <c r="K11" s="166"/>
      <c r="L11" s="166" t="s">
        <v>22</v>
      </c>
      <c r="M11" s="166"/>
      <c r="N11" s="166" t="s">
        <v>22</v>
      </c>
      <c r="O11" s="166"/>
      <c r="P11" s="166" t="s">
        <v>22</v>
      </c>
      <c r="Q11" s="166"/>
      <c r="R11" s="166" t="s">
        <v>22</v>
      </c>
      <c r="S11" s="166"/>
      <c r="T11" s="166" t="s">
        <v>22</v>
      </c>
      <c r="U11" s="166"/>
      <c r="V11" s="166" t="s">
        <v>22</v>
      </c>
      <c r="W11" s="166"/>
      <c r="X11" s="166" t="s">
        <v>22</v>
      </c>
      <c r="Y11" s="166"/>
      <c r="Z11" s="166" t="s">
        <v>22</v>
      </c>
      <c r="AA11" s="166"/>
      <c r="AB11" s="166" t="s">
        <v>22</v>
      </c>
      <c r="AC11" s="166"/>
      <c r="AD11" s="166" t="s">
        <v>22</v>
      </c>
      <c r="AE11" s="166"/>
      <c r="AF11" s="166" t="s">
        <v>22</v>
      </c>
      <c r="AG11" s="166"/>
    </row>
    <row r="12" spans="3:33" ht="14.4">
      <c r="C12" s="23" t="s">
        <v>23</v>
      </c>
      <c r="D12" s="171">
        <v>25.755913647344492</v>
      </c>
      <c r="E12" s="172"/>
      <c r="F12" s="171">
        <v>19.126963040688423</v>
      </c>
      <c r="G12" s="172"/>
      <c r="H12" s="171">
        <v>24.235323535080397</v>
      </c>
      <c r="I12" s="172"/>
      <c r="J12" s="171">
        <v>23.62762015084596</v>
      </c>
      <c r="K12" s="172"/>
      <c r="L12" s="171">
        <v>22.613930821435297</v>
      </c>
      <c r="M12" s="172"/>
      <c r="N12" s="171">
        <v>17.777009242891612</v>
      </c>
      <c r="O12" s="172"/>
      <c r="P12" s="171">
        <v>23.143139759559205</v>
      </c>
      <c r="Q12" s="172"/>
      <c r="R12" s="171">
        <v>20.749566741354457</v>
      </c>
      <c r="S12" s="172"/>
      <c r="T12" s="171">
        <v>21.990203513975011</v>
      </c>
      <c r="U12" s="172"/>
      <c r="V12" s="171">
        <v>19.160784904264109</v>
      </c>
      <c r="W12" s="172"/>
      <c r="X12" s="171">
        <v>23.3612014362247</v>
      </c>
      <c r="Y12" s="172"/>
      <c r="Z12" s="171">
        <v>27.650029987315694</v>
      </c>
      <c r="AA12" s="172"/>
      <c r="AB12" s="171">
        <v>22.504775328016745</v>
      </c>
      <c r="AC12" s="172"/>
      <c r="AD12" s="171">
        <v>24.458441490457901</v>
      </c>
      <c r="AE12" s="172"/>
      <c r="AF12" s="171">
        <v>22.891524212659935</v>
      </c>
      <c r="AG12" s="172"/>
    </row>
    <row r="13" spans="3:33" ht="12.75" customHeight="1">
      <c r="C13" s="23" t="s">
        <v>24</v>
      </c>
      <c r="D13" s="169">
        <v>5.7643072189112914</v>
      </c>
      <c r="E13" s="170"/>
      <c r="F13" s="169">
        <v>4.942002269620537</v>
      </c>
      <c r="G13" s="170"/>
      <c r="H13" s="169">
        <v>4.5004230674511776</v>
      </c>
      <c r="I13" s="170"/>
      <c r="J13" s="169">
        <v>4.4981098754356115</v>
      </c>
      <c r="K13" s="170"/>
      <c r="L13" s="169">
        <v>5.0879333315742317</v>
      </c>
      <c r="M13" s="170"/>
      <c r="N13" s="169">
        <v>5.2455117949396657</v>
      </c>
      <c r="O13" s="170"/>
      <c r="P13" s="169">
        <v>5.4449889906582767</v>
      </c>
      <c r="Q13" s="170"/>
      <c r="R13" s="169">
        <v>4.5678867800806024</v>
      </c>
      <c r="S13" s="170"/>
      <c r="T13" s="169">
        <v>5.2175494846939934</v>
      </c>
      <c r="U13" s="170"/>
      <c r="V13" s="169">
        <v>6.6594187910549678</v>
      </c>
      <c r="W13" s="170"/>
      <c r="X13" s="169">
        <v>3.410611809152718</v>
      </c>
      <c r="Y13" s="170"/>
      <c r="Z13" s="169">
        <v>3.6485100695884407</v>
      </c>
      <c r="AA13" s="170"/>
      <c r="AB13" s="169">
        <v>4.818361965485404</v>
      </c>
      <c r="AC13" s="170"/>
      <c r="AD13" s="169">
        <v>6.3205619200648506</v>
      </c>
      <c r="AE13" s="170"/>
      <c r="AF13" s="169">
        <v>4.9789188802401876</v>
      </c>
      <c r="AG13" s="170"/>
    </row>
    <row r="14" spans="3:33" ht="12.75" customHeight="1">
      <c r="C14" s="23" t="s">
        <v>25</v>
      </c>
      <c r="D14" s="169">
        <v>24.572041433291684</v>
      </c>
      <c r="E14" s="170"/>
      <c r="F14" s="169">
        <v>27.08432167909746</v>
      </c>
      <c r="G14" s="170"/>
      <c r="H14" s="169">
        <v>24.169916784670011</v>
      </c>
      <c r="I14" s="170"/>
      <c r="J14" s="169">
        <v>20.931303243858</v>
      </c>
      <c r="K14" s="170"/>
      <c r="L14" s="169">
        <v>24.090405200771499</v>
      </c>
      <c r="M14" s="170"/>
      <c r="N14" s="169">
        <v>28.456548678795262</v>
      </c>
      <c r="O14" s="170"/>
      <c r="P14" s="169">
        <v>24.991151055970196</v>
      </c>
      <c r="Q14" s="170"/>
      <c r="R14" s="169">
        <v>21.883343203972704</v>
      </c>
      <c r="S14" s="170"/>
      <c r="T14" s="169">
        <v>26.15227629426256</v>
      </c>
      <c r="U14" s="170"/>
      <c r="V14" s="169">
        <v>21.52062212273826</v>
      </c>
      <c r="W14" s="170"/>
      <c r="X14" s="169">
        <v>21.416986208460358</v>
      </c>
      <c r="Y14" s="170"/>
      <c r="Z14" s="169">
        <v>23.883462894477113</v>
      </c>
      <c r="AA14" s="170"/>
      <c r="AB14" s="169">
        <v>22.541598161941426</v>
      </c>
      <c r="AC14" s="170"/>
      <c r="AD14" s="169">
        <v>23.173244954329693</v>
      </c>
      <c r="AE14" s="170"/>
      <c r="AF14" s="169">
        <v>23.765311969326149</v>
      </c>
      <c r="AG14" s="170"/>
    </row>
    <row r="15" spans="3:33" ht="12.75" customHeight="1">
      <c r="C15" s="23" t="s">
        <v>26</v>
      </c>
      <c r="D15" s="169">
        <v>9.6146551636543709</v>
      </c>
      <c r="E15" s="170"/>
      <c r="F15" s="169">
        <v>11.6145846030476</v>
      </c>
      <c r="G15" s="170"/>
      <c r="H15" s="169">
        <v>7.9658080380546616</v>
      </c>
      <c r="I15" s="170"/>
      <c r="J15" s="169">
        <v>11.629369379426299</v>
      </c>
      <c r="K15" s="170"/>
      <c r="L15" s="169">
        <v>13.219449825228867</v>
      </c>
      <c r="M15" s="170"/>
      <c r="N15" s="169">
        <v>10.263468070799565</v>
      </c>
      <c r="O15" s="170"/>
      <c r="P15" s="169">
        <v>10.073623705906705</v>
      </c>
      <c r="Q15" s="170"/>
      <c r="R15" s="169">
        <v>15.891203915372589</v>
      </c>
      <c r="S15" s="170"/>
      <c r="T15" s="169">
        <v>12.752468394321292</v>
      </c>
      <c r="U15" s="170"/>
      <c r="V15" s="169">
        <v>14.302535623383129</v>
      </c>
      <c r="W15" s="170"/>
      <c r="X15" s="169">
        <v>11.164311962480449</v>
      </c>
      <c r="Y15" s="170"/>
      <c r="Z15" s="169">
        <v>13.825303072054282</v>
      </c>
      <c r="AA15" s="170"/>
      <c r="AB15" s="169">
        <v>13.909754142537626</v>
      </c>
      <c r="AC15" s="170"/>
      <c r="AD15" s="169">
        <v>10.879344052648026</v>
      </c>
      <c r="AE15" s="170"/>
      <c r="AF15" s="169">
        <v>11.064268465512326</v>
      </c>
      <c r="AG15" s="170"/>
    </row>
    <row r="16" spans="3:33" ht="12.75" customHeight="1">
      <c r="C16" s="23" t="s">
        <v>27</v>
      </c>
      <c r="D16" s="169">
        <v>26.300212283203788</v>
      </c>
      <c r="E16" s="170"/>
      <c r="F16" s="169">
        <v>25.475767043457999</v>
      </c>
      <c r="G16" s="170"/>
      <c r="H16" s="169">
        <v>13.272239107032838</v>
      </c>
      <c r="I16" s="170"/>
      <c r="J16" s="169">
        <v>13.741157679685212</v>
      </c>
      <c r="K16" s="170"/>
      <c r="L16" s="169">
        <v>16.911825118901234</v>
      </c>
      <c r="M16" s="170"/>
      <c r="N16" s="169">
        <v>26.840609801411937</v>
      </c>
      <c r="O16" s="170"/>
      <c r="P16" s="169">
        <v>22.325714771105325</v>
      </c>
      <c r="Q16" s="170"/>
      <c r="R16" s="169">
        <v>17.276120003275931</v>
      </c>
      <c r="S16" s="170"/>
      <c r="T16" s="169">
        <v>19.238423212763863</v>
      </c>
      <c r="U16" s="170"/>
      <c r="V16" s="169">
        <v>17.238293815711181</v>
      </c>
      <c r="W16" s="170"/>
      <c r="X16" s="169">
        <v>12.123287069439801</v>
      </c>
      <c r="Y16" s="170"/>
      <c r="Z16" s="169">
        <v>14.709945174846196</v>
      </c>
      <c r="AA16" s="170"/>
      <c r="AB16" s="169">
        <v>17.594786485888903</v>
      </c>
      <c r="AC16" s="170"/>
      <c r="AD16" s="169">
        <v>17.497866709698691</v>
      </c>
      <c r="AE16" s="170"/>
      <c r="AF16" s="169">
        <v>17.956820110542257</v>
      </c>
      <c r="AG16" s="170"/>
    </row>
    <row r="17" spans="3:33" ht="12.75" customHeight="1">
      <c r="C17" s="23" t="s">
        <v>28</v>
      </c>
      <c r="D17" s="169">
        <v>0.78214449218048898</v>
      </c>
      <c r="E17" s="170"/>
      <c r="F17" s="169">
        <v>1.4577001435464203</v>
      </c>
      <c r="G17" s="170"/>
      <c r="H17" s="169">
        <v>12.43432916850054</v>
      </c>
      <c r="I17" s="170"/>
      <c r="J17" s="169">
        <v>6.739777400548455</v>
      </c>
      <c r="K17" s="170"/>
      <c r="L17" s="169">
        <v>3.5662641584667809</v>
      </c>
      <c r="M17" s="170"/>
      <c r="N17" s="169">
        <v>2.0535843161745158</v>
      </c>
      <c r="O17" s="170"/>
      <c r="P17" s="169">
        <v>2.3497255413598426</v>
      </c>
      <c r="Q17" s="170"/>
      <c r="R17" s="169">
        <v>4.8143766029668429</v>
      </c>
      <c r="S17" s="170"/>
      <c r="T17" s="169">
        <v>3.1195817464260167</v>
      </c>
      <c r="U17" s="170"/>
      <c r="V17" s="169">
        <v>4.5521409646675446</v>
      </c>
      <c r="W17" s="170"/>
      <c r="X17" s="169">
        <v>5.2760072969961325</v>
      </c>
      <c r="Y17" s="170"/>
      <c r="Z17" s="169">
        <v>3.1179894772864287</v>
      </c>
      <c r="AA17" s="170"/>
      <c r="AB17" s="169">
        <v>4.0459213953905522</v>
      </c>
      <c r="AC17" s="170"/>
      <c r="AD17" s="169">
        <v>2.636337738800111</v>
      </c>
      <c r="AE17" s="170"/>
      <c r="AF17" s="169">
        <v>5.3694615880085426</v>
      </c>
      <c r="AG17" s="170"/>
    </row>
    <row r="18" spans="3:33" ht="12.75" customHeight="1">
      <c r="C18" s="23" t="s">
        <v>29</v>
      </c>
      <c r="D18" s="169">
        <v>5.1996855843288188</v>
      </c>
      <c r="E18" s="170"/>
      <c r="F18" s="169">
        <v>8.6183133114189658</v>
      </c>
      <c r="G18" s="170"/>
      <c r="H18" s="169">
        <v>3.5384457730194052</v>
      </c>
      <c r="I18" s="170"/>
      <c r="J18" s="169">
        <v>4.4844683976495432</v>
      </c>
      <c r="K18" s="170"/>
      <c r="L18" s="169">
        <v>7.1950208473472079</v>
      </c>
      <c r="M18" s="170"/>
      <c r="N18" s="169">
        <v>7.5985103457951899</v>
      </c>
      <c r="O18" s="170"/>
      <c r="P18" s="169">
        <v>8.0402246519213527</v>
      </c>
      <c r="Q18" s="170"/>
      <c r="R18" s="169">
        <v>7.322014786271132</v>
      </c>
      <c r="S18" s="170"/>
      <c r="T18" s="169">
        <v>6.4584999967943899</v>
      </c>
      <c r="U18" s="170"/>
      <c r="V18" s="169">
        <v>6.428964873604313</v>
      </c>
      <c r="W18" s="170"/>
      <c r="X18" s="169">
        <v>6.2642387935388388</v>
      </c>
      <c r="Y18" s="170"/>
      <c r="Z18" s="169">
        <v>5.5359118415633297</v>
      </c>
      <c r="AA18" s="170"/>
      <c r="AB18" s="169">
        <v>7.4071116503827765</v>
      </c>
      <c r="AC18" s="170"/>
      <c r="AD18" s="169">
        <v>7.0329357588451042</v>
      </c>
      <c r="AE18" s="170"/>
      <c r="AF18" s="169">
        <v>5.96486552054483</v>
      </c>
      <c r="AG18" s="170"/>
    </row>
    <row r="19" spans="3:33" ht="12.75" customHeight="1">
      <c r="C19" s="23" t="s">
        <v>30</v>
      </c>
      <c r="D19" s="169">
        <v>2.0110401770850563</v>
      </c>
      <c r="E19" s="170"/>
      <c r="F19" s="169">
        <v>1.680347909122603</v>
      </c>
      <c r="G19" s="170"/>
      <c r="H19" s="169">
        <v>9.883514526190968</v>
      </c>
      <c r="I19" s="170"/>
      <c r="J19" s="169">
        <v>14.348193872550921</v>
      </c>
      <c r="K19" s="170"/>
      <c r="L19" s="169">
        <v>7.3151706962748726</v>
      </c>
      <c r="M19" s="170"/>
      <c r="N19" s="169">
        <v>1.7647577491922528</v>
      </c>
      <c r="O19" s="170"/>
      <c r="P19" s="169">
        <v>3.6314315235190819</v>
      </c>
      <c r="Q19" s="170"/>
      <c r="R19" s="169">
        <v>7.4954879667057455</v>
      </c>
      <c r="S19" s="170"/>
      <c r="T19" s="169">
        <v>5.0709973567628648</v>
      </c>
      <c r="U19" s="170"/>
      <c r="V19" s="169">
        <v>10.137238904576497</v>
      </c>
      <c r="W19" s="170"/>
      <c r="X19" s="169">
        <v>16.983355423707007</v>
      </c>
      <c r="Y19" s="170"/>
      <c r="Z19" s="169">
        <v>7.6288474828685269</v>
      </c>
      <c r="AA19" s="170"/>
      <c r="AB19" s="169">
        <v>7.1776908703565692</v>
      </c>
      <c r="AC19" s="170"/>
      <c r="AD19" s="169">
        <v>8.001267375155626</v>
      </c>
      <c r="AE19" s="170"/>
      <c r="AF19" s="169">
        <v>8.0088292531657732</v>
      </c>
      <c r="AG19" s="170"/>
    </row>
    <row r="20" spans="3:33" ht="36" customHeight="1">
      <c r="C20" s="22" t="s">
        <v>31</v>
      </c>
      <c r="D20" s="26" t="s">
        <v>32</v>
      </c>
      <c r="E20" s="27" t="s">
        <v>22</v>
      </c>
      <c r="F20" s="26" t="s">
        <v>32</v>
      </c>
      <c r="G20" s="27" t="s">
        <v>22</v>
      </c>
      <c r="H20" s="26" t="s">
        <v>32</v>
      </c>
      <c r="I20" s="27" t="s">
        <v>22</v>
      </c>
      <c r="J20" s="26" t="s">
        <v>32</v>
      </c>
      <c r="K20" s="27" t="s">
        <v>22</v>
      </c>
      <c r="L20" s="26" t="s">
        <v>32</v>
      </c>
      <c r="M20" s="27" t="s">
        <v>22</v>
      </c>
      <c r="N20" s="26" t="s">
        <v>32</v>
      </c>
      <c r="O20" s="27" t="s">
        <v>22</v>
      </c>
      <c r="P20" s="26" t="s">
        <v>32</v>
      </c>
      <c r="Q20" s="27" t="s">
        <v>22</v>
      </c>
      <c r="R20" s="26" t="s">
        <v>32</v>
      </c>
      <c r="S20" s="27" t="s">
        <v>22</v>
      </c>
      <c r="T20" s="26" t="s">
        <v>32</v>
      </c>
      <c r="U20" s="27" t="s">
        <v>22</v>
      </c>
      <c r="V20" s="26" t="s">
        <v>32</v>
      </c>
      <c r="W20" s="27" t="s">
        <v>22</v>
      </c>
      <c r="X20" s="26" t="s">
        <v>32</v>
      </c>
      <c r="Y20" s="27" t="s">
        <v>22</v>
      </c>
      <c r="Z20" s="27" t="s">
        <v>32</v>
      </c>
      <c r="AA20" s="27" t="s">
        <v>22</v>
      </c>
      <c r="AB20" s="26" t="s">
        <v>32</v>
      </c>
      <c r="AC20" s="27" t="s">
        <v>22</v>
      </c>
      <c r="AD20" s="26" t="s">
        <v>32</v>
      </c>
      <c r="AE20" s="27" t="s">
        <v>22</v>
      </c>
      <c r="AF20" s="26" t="s">
        <v>32</v>
      </c>
      <c r="AG20" s="27" t="s">
        <v>22</v>
      </c>
    </row>
    <row r="21" spans="3:33">
      <c r="C21" s="23" t="s">
        <v>33</v>
      </c>
      <c r="D21" s="34">
        <v>34594.523897788247</v>
      </c>
      <c r="E21" s="63">
        <v>0.14894000432507462</v>
      </c>
      <c r="F21" s="34">
        <v>46013.199526672077</v>
      </c>
      <c r="G21" s="63">
        <v>0.29790532891552335</v>
      </c>
      <c r="H21" s="34">
        <v>10798.603931857509</v>
      </c>
      <c r="I21" s="63">
        <v>2.6517344318371536E-2</v>
      </c>
      <c r="J21" s="34">
        <v>16554.464043967284</v>
      </c>
      <c r="K21" s="63">
        <v>7.4989318382603171E-2</v>
      </c>
      <c r="L21" s="34">
        <v>6237.9036157973069</v>
      </c>
      <c r="M21" s="63">
        <v>0.13783399486623774</v>
      </c>
      <c r="N21" s="34">
        <v>39254.369061576203</v>
      </c>
      <c r="O21" s="63">
        <v>0.31742652735790389</v>
      </c>
      <c r="P21" s="34">
        <v>31519.986239006939</v>
      </c>
      <c r="Q21" s="63">
        <v>0.17560742749272135</v>
      </c>
      <c r="R21" s="34">
        <v>8041.1477874396478</v>
      </c>
      <c r="S21" s="63">
        <v>0.16224816088470914</v>
      </c>
      <c r="T21" s="34">
        <v>9795.2513007743055</v>
      </c>
      <c r="U21" s="63">
        <v>0.15060015209169125</v>
      </c>
      <c r="V21" s="34">
        <v>6388.6857684124079</v>
      </c>
      <c r="W21" s="63">
        <v>0.15164401207757766</v>
      </c>
      <c r="X21" s="34">
        <v>3500.7798699343971</v>
      </c>
      <c r="Y21" s="63">
        <v>8.161044624045681E-2</v>
      </c>
      <c r="Z21" s="34">
        <v>2622.8945276148734</v>
      </c>
      <c r="AA21" s="63">
        <v>0.13133119412003688</v>
      </c>
      <c r="AB21" s="34">
        <v>11329.172575283821</v>
      </c>
      <c r="AC21" s="63">
        <v>0.1292462527756302</v>
      </c>
      <c r="AD21" s="34">
        <v>8268.0021417849402</v>
      </c>
      <c r="AE21" s="63">
        <v>9.3833473292696479E-2</v>
      </c>
      <c r="AF21" s="34">
        <v>234918.98428791045</v>
      </c>
      <c r="AG21" s="63">
        <v>0.13359100701390492</v>
      </c>
    </row>
    <row r="22" spans="3:33">
      <c r="C22" s="23" t="s">
        <v>34</v>
      </c>
      <c r="D22" s="34">
        <v>44809.011617918382</v>
      </c>
      <c r="E22" s="63">
        <v>0.19291649753277185</v>
      </c>
      <c r="F22" s="34">
        <v>26821.519282971691</v>
      </c>
      <c r="G22" s="63">
        <v>0.17365176962701934</v>
      </c>
      <c r="H22" s="34">
        <v>29113.794827904079</v>
      </c>
      <c r="I22" s="63">
        <v>7.1492623188853133E-2</v>
      </c>
      <c r="J22" s="34">
        <v>26262.669165003448</v>
      </c>
      <c r="K22" s="63">
        <v>0.11896607793286471</v>
      </c>
      <c r="L22" s="34">
        <v>9573.90073180736</v>
      </c>
      <c r="M22" s="63">
        <v>0.21154686984517274</v>
      </c>
      <c r="N22" s="34">
        <v>24314.633709273548</v>
      </c>
      <c r="O22" s="63">
        <v>0.19661785240280263</v>
      </c>
      <c r="P22" s="34">
        <v>31448.37313812588</v>
      </c>
      <c r="Q22" s="63">
        <v>0.17520844913260591</v>
      </c>
      <c r="R22" s="34">
        <v>13590.28905123109</v>
      </c>
      <c r="S22" s="63">
        <v>0.27421451050782492</v>
      </c>
      <c r="T22" s="34">
        <v>15729.615017924918</v>
      </c>
      <c r="U22" s="63">
        <v>0.24183988152054714</v>
      </c>
      <c r="V22" s="34">
        <v>10988.986343810437</v>
      </c>
      <c r="W22" s="63">
        <v>0.26083830669531122</v>
      </c>
      <c r="X22" s="34">
        <v>7469.3130588867762</v>
      </c>
      <c r="Y22" s="63">
        <v>0.17412519338350868</v>
      </c>
      <c r="Z22" s="34">
        <v>3767.5016157387631</v>
      </c>
      <c r="AA22" s="63">
        <v>0.18864292133549015</v>
      </c>
      <c r="AB22" s="34">
        <v>19015.570981942372</v>
      </c>
      <c r="AC22" s="63">
        <v>0.21693475648582325</v>
      </c>
      <c r="AD22" s="34">
        <v>14571.283040577724</v>
      </c>
      <c r="AE22" s="63">
        <v>0.16536934492535058</v>
      </c>
      <c r="AF22" s="34">
        <v>277476.4615831158</v>
      </c>
      <c r="AG22" s="63">
        <v>0.15779210027621074</v>
      </c>
    </row>
    <row r="23" spans="3:33">
      <c r="C23" s="23" t="s">
        <v>35</v>
      </c>
      <c r="D23" s="34">
        <v>55840.247702312372</v>
      </c>
      <c r="E23" s="63">
        <v>0.2404093422088508</v>
      </c>
      <c r="F23" s="34">
        <v>31208.308652573145</v>
      </c>
      <c r="G23" s="63">
        <v>0.20205335750783412</v>
      </c>
      <c r="H23" s="34">
        <v>117476.21848107304</v>
      </c>
      <c r="I23" s="63">
        <v>0.28847778419696191</v>
      </c>
      <c r="J23" s="34">
        <v>45025.926442346776</v>
      </c>
      <c r="K23" s="63">
        <v>0.20396090894209601</v>
      </c>
      <c r="L23" s="34">
        <v>10314.829712835301</v>
      </c>
      <c r="M23" s="63">
        <v>0.22791858823925351</v>
      </c>
      <c r="N23" s="34">
        <v>23760.333183479117</v>
      </c>
      <c r="O23" s="63">
        <v>0.19213555666803786</v>
      </c>
      <c r="P23" s="34">
        <v>38002.56742773718</v>
      </c>
      <c r="Q23" s="63">
        <v>0.21172385842747959</v>
      </c>
      <c r="R23" s="34">
        <v>12908.466936514602</v>
      </c>
      <c r="S23" s="63">
        <v>0.26045722273156124</v>
      </c>
      <c r="T23" s="34">
        <v>14680.060014606925</v>
      </c>
      <c r="U23" s="63">
        <v>0.22570317014124941</v>
      </c>
      <c r="V23" s="34">
        <v>12084.077879825232</v>
      </c>
      <c r="W23" s="63">
        <v>0.28683177078687006</v>
      </c>
      <c r="X23" s="34">
        <v>10643.199058917186</v>
      </c>
      <c r="Y23" s="63">
        <v>0.24811506489853033</v>
      </c>
      <c r="Z23" s="34">
        <v>5644.7543852614899</v>
      </c>
      <c r="AA23" s="63">
        <v>0.28263901812507725</v>
      </c>
      <c r="AB23" s="34">
        <v>22878.393958879031</v>
      </c>
      <c r="AC23" s="63">
        <v>0.26100288163680413</v>
      </c>
      <c r="AD23" s="34">
        <v>19519.897922249984</v>
      </c>
      <c r="AE23" s="63">
        <v>0.22153112553115351</v>
      </c>
      <c r="AF23" s="34">
        <v>419987.28175860958</v>
      </c>
      <c r="AG23" s="63">
        <v>0.238833502848806</v>
      </c>
    </row>
    <row r="24" spans="3:33">
      <c r="C24" s="23" t="s">
        <v>36</v>
      </c>
      <c r="D24" s="34">
        <v>58428.661671702685</v>
      </c>
      <c r="E24" s="63">
        <v>0.25155325587955535</v>
      </c>
      <c r="F24" s="34">
        <v>30228.052936640888</v>
      </c>
      <c r="G24" s="63">
        <v>0.19570684380133027</v>
      </c>
      <c r="H24" s="34">
        <v>183379.23096183952</v>
      </c>
      <c r="I24" s="63">
        <v>0.45031100676889252</v>
      </c>
      <c r="J24" s="34">
        <v>64987.075122153852</v>
      </c>
      <c r="K24" s="63">
        <v>0.29438201406860209</v>
      </c>
      <c r="L24" s="34">
        <v>11630.881379255343</v>
      </c>
      <c r="M24" s="63">
        <v>0.25699833518719645</v>
      </c>
      <c r="N24" s="34">
        <v>22872.750741216583</v>
      </c>
      <c r="O24" s="63">
        <v>0.18495821006620378</v>
      </c>
      <c r="P24" s="34">
        <v>45484.133563782489</v>
      </c>
      <c r="Q24" s="63">
        <v>0.25340593826105789</v>
      </c>
      <c r="R24" s="34">
        <v>9051.9604908902729</v>
      </c>
      <c r="S24" s="63">
        <v>0.18264357040447174</v>
      </c>
      <c r="T24" s="34">
        <v>14857.63940417694</v>
      </c>
      <c r="U24" s="63">
        <v>0.22843341995888097</v>
      </c>
      <c r="V24" s="34">
        <v>7615.5194299002969</v>
      </c>
      <c r="W24" s="63">
        <v>0.18076455193879543</v>
      </c>
      <c r="X24" s="34">
        <v>12092.855939175706</v>
      </c>
      <c r="Y24" s="63">
        <v>0.28190957620428214</v>
      </c>
      <c r="Z24" s="34">
        <v>4931.1820300310455</v>
      </c>
      <c r="AA24" s="63">
        <v>0.24690967082696821</v>
      </c>
      <c r="AB24" s="34">
        <v>20727.882195638791</v>
      </c>
      <c r="AC24" s="63">
        <v>0.23646926410191976</v>
      </c>
      <c r="AD24" s="34">
        <v>24149.570033469532</v>
      </c>
      <c r="AE24" s="63">
        <v>0.27407322783741594</v>
      </c>
      <c r="AF24" s="34">
        <v>510437.39589987218</v>
      </c>
      <c r="AG24" s="63">
        <v>0.29026962611181534</v>
      </c>
    </row>
    <row r="25" spans="3:33">
      <c r="C25" s="23" t="s">
        <v>37</v>
      </c>
      <c r="D25" s="34">
        <v>38599.093267901801</v>
      </c>
      <c r="E25" s="63">
        <v>0.16618090005374533</v>
      </c>
      <c r="F25" s="34">
        <v>20184.698200926417</v>
      </c>
      <c r="G25" s="63">
        <v>0.13068270014829067</v>
      </c>
      <c r="H25" s="34">
        <v>66460.108043912696</v>
      </c>
      <c r="I25" s="63">
        <v>0.16320124152691826</v>
      </c>
      <c r="J25" s="34">
        <v>67927.493126341418</v>
      </c>
      <c r="K25" s="63">
        <v>0.30770168067383502</v>
      </c>
      <c r="L25" s="34">
        <v>7499.1255061826605</v>
      </c>
      <c r="M25" s="63">
        <v>0.16570221186213976</v>
      </c>
      <c r="N25" s="34">
        <v>13462.338544239998</v>
      </c>
      <c r="O25" s="63">
        <v>0.10886185350505219</v>
      </c>
      <c r="P25" s="34">
        <v>33036.130232116979</v>
      </c>
      <c r="Q25" s="63">
        <v>0.18405432668613242</v>
      </c>
      <c r="R25" s="34">
        <v>5968.9304054496106</v>
      </c>
      <c r="S25" s="63">
        <v>0.12043653547143428</v>
      </c>
      <c r="T25" s="34">
        <v>9978.8778781287783</v>
      </c>
      <c r="U25" s="63">
        <v>0.15342337628763139</v>
      </c>
      <c r="V25" s="34">
        <v>5052.2263681267059</v>
      </c>
      <c r="W25" s="63">
        <v>0.11992135850144475</v>
      </c>
      <c r="X25" s="34">
        <v>9190.0746916917087</v>
      </c>
      <c r="Y25" s="63">
        <v>0.21423971927322116</v>
      </c>
      <c r="Z25" s="34">
        <v>3005.2708763880437</v>
      </c>
      <c r="AA25" s="63">
        <v>0.15047719559242767</v>
      </c>
      <c r="AB25" s="34">
        <v>13704.694337862637</v>
      </c>
      <c r="AC25" s="63">
        <v>0.15634684499982276</v>
      </c>
      <c r="AD25" s="34">
        <v>21604.814991218707</v>
      </c>
      <c r="AE25" s="63">
        <v>0.24519282841338438</v>
      </c>
      <c r="AF25" s="34">
        <v>315673.8764704889</v>
      </c>
      <c r="AG25" s="63">
        <v>0.17951376374925812</v>
      </c>
    </row>
    <row r="26" spans="3:33" ht="36" customHeight="1">
      <c r="C26" s="22" t="s">
        <v>38</v>
      </c>
      <c r="D26" s="26" t="s">
        <v>32</v>
      </c>
      <c r="E26" s="27" t="s">
        <v>22</v>
      </c>
      <c r="F26" s="26" t="s">
        <v>32</v>
      </c>
      <c r="G26" s="27" t="s">
        <v>22</v>
      </c>
      <c r="H26" s="26" t="s">
        <v>32</v>
      </c>
      <c r="I26" s="27" t="s">
        <v>22</v>
      </c>
      <c r="J26" s="26" t="s">
        <v>32</v>
      </c>
      <c r="K26" s="27" t="s">
        <v>22</v>
      </c>
      <c r="L26" s="26" t="s">
        <v>32</v>
      </c>
      <c r="M26" s="27" t="s">
        <v>22</v>
      </c>
      <c r="N26" s="26" t="s">
        <v>32</v>
      </c>
      <c r="O26" s="27" t="s">
        <v>22</v>
      </c>
      <c r="P26" s="26" t="s">
        <v>32</v>
      </c>
      <c r="Q26" s="27" t="s">
        <v>22</v>
      </c>
      <c r="R26" s="26" t="s">
        <v>32</v>
      </c>
      <c r="S26" s="27" t="s">
        <v>22</v>
      </c>
      <c r="T26" s="26" t="s">
        <v>32</v>
      </c>
      <c r="U26" s="27" t="s">
        <v>22</v>
      </c>
      <c r="V26" s="26" t="s">
        <v>32</v>
      </c>
      <c r="W26" s="27" t="s">
        <v>22</v>
      </c>
      <c r="X26" s="26" t="s">
        <v>32</v>
      </c>
      <c r="Y26" s="27" t="s">
        <v>22</v>
      </c>
      <c r="Z26" s="27" t="s">
        <v>32</v>
      </c>
      <c r="AA26" s="27" t="s">
        <v>22</v>
      </c>
      <c r="AB26" s="26" t="s">
        <v>32</v>
      </c>
      <c r="AC26" s="27" t="s">
        <v>22</v>
      </c>
      <c r="AD26" s="26" t="s">
        <v>32</v>
      </c>
      <c r="AE26" s="27" t="s">
        <v>22</v>
      </c>
      <c r="AF26" s="26" t="s">
        <v>32</v>
      </c>
      <c r="AG26" s="27" t="s">
        <v>22</v>
      </c>
    </row>
    <row r="27" spans="3:33">
      <c r="C27" s="11" t="s">
        <v>39</v>
      </c>
      <c r="D27" s="61">
        <v>177796.98374748469</v>
      </c>
      <c r="E27" s="62">
        <v>0.76547038504058218</v>
      </c>
      <c r="F27" s="61">
        <v>125791.34881438258</v>
      </c>
      <c r="G27" s="62">
        <v>0.81441659195105076</v>
      </c>
      <c r="H27" s="61">
        <v>366632.37681212794</v>
      </c>
      <c r="I27" s="62">
        <v>0.90031239552257503</v>
      </c>
      <c r="J27" s="61">
        <v>186907.94944855588</v>
      </c>
      <c r="K27" s="62">
        <v>0.84666587164716756</v>
      </c>
      <c r="L27" s="61">
        <v>37657.983191717758</v>
      </c>
      <c r="M27" s="62">
        <v>0.83209850321751955</v>
      </c>
      <c r="N27" s="61">
        <v>101560.96014610273</v>
      </c>
      <c r="O27" s="62">
        <v>0.82126254134263721</v>
      </c>
      <c r="P27" s="61">
        <v>128643.86219468719</v>
      </c>
      <c r="Q27" s="62">
        <v>0.71671407250744112</v>
      </c>
      <c r="R27" s="61">
        <v>44155.123938622994</v>
      </c>
      <c r="S27" s="62">
        <v>0.8909284895706493</v>
      </c>
      <c r="T27" s="61">
        <v>48713.903440404953</v>
      </c>
      <c r="U27" s="62">
        <v>0.74896713130014514</v>
      </c>
      <c r="V27" s="61">
        <v>37787.540820376118</v>
      </c>
      <c r="W27" s="62">
        <v>0.89693788429526189</v>
      </c>
      <c r="X27" s="61">
        <v>37780.348253675664</v>
      </c>
      <c r="Y27" s="62">
        <v>0.88073834821271224</v>
      </c>
      <c r="Z27" s="61">
        <v>14652.506672215102</v>
      </c>
      <c r="AA27" s="62">
        <v>0.73366701476315399</v>
      </c>
      <c r="AB27" s="61">
        <v>72589.026321983009</v>
      </c>
      <c r="AC27" s="62">
        <v>0.82811516749384984</v>
      </c>
      <c r="AD27" s="61">
        <v>63801.158066410404</v>
      </c>
      <c r="AE27" s="62">
        <v>0.72407870230367299</v>
      </c>
      <c r="AF27" s="61">
        <v>1444471.0718687437</v>
      </c>
      <c r="AG27" s="62">
        <v>0.82142507843003121</v>
      </c>
    </row>
    <row r="28" spans="3:33">
      <c r="C28" s="23" t="s">
        <v>40</v>
      </c>
      <c r="D28" s="34">
        <v>62296.848171958802</v>
      </c>
      <c r="E28" s="63">
        <v>0.26820698164784595</v>
      </c>
      <c r="F28" s="34">
        <v>44790.642277829604</v>
      </c>
      <c r="G28" s="63">
        <v>0.28999007148763339</v>
      </c>
      <c r="H28" s="34">
        <v>338985.00360535283</v>
      </c>
      <c r="I28" s="63">
        <v>0.83242075698773477</v>
      </c>
      <c r="J28" s="34">
        <v>119815.35981013473</v>
      </c>
      <c r="K28" s="63">
        <v>0.54274618254419316</v>
      </c>
      <c r="L28" s="34">
        <v>19664.648905462142</v>
      </c>
      <c r="M28" s="63">
        <v>0.43451410653695954</v>
      </c>
      <c r="N28" s="34">
        <v>33908.640455887617</v>
      </c>
      <c r="O28" s="63">
        <v>0.2741988279178813</v>
      </c>
      <c r="P28" s="34">
        <v>57106.876952966813</v>
      </c>
      <c r="Q28" s="63">
        <v>0.31815977576295512</v>
      </c>
      <c r="R28" s="34">
        <v>21992.834434469452</v>
      </c>
      <c r="S28" s="63">
        <v>0.44375467706342681</v>
      </c>
      <c r="T28" s="34">
        <v>16481.852467222165</v>
      </c>
      <c r="U28" s="63">
        <v>0.25340539125527706</v>
      </c>
      <c r="V28" s="34">
        <v>20448.312616140349</v>
      </c>
      <c r="W28" s="63">
        <v>0.48536808316033941</v>
      </c>
      <c r="X28" s="34">
        <v>23752.8662831771</v>
      </c>
      <c r="Y28" s="63">
        <v>0.55372862301573678</v>
      </c>
      <c r="Z28" s="34">
        <v>8369.8801687796604</v>
      </c>
      <c r="AA28" s="63">
        <v>0.41908904290064192</v>
      </c>
      <c r="AB28" s="34">
        <v>35387.017947730703</v>
      </c>
      <c r="AC28" s="63">
        <v>0.40370463387822353</v>
      </c>
      <c r="AD28" s="34">
        <v>32076.365759381872</v>
      </c>
      <c r="AE28" s="63">
        <v>0.36403435294223851</v>
      </c>
      <c r="AF28" s="34">
        <v>835077.14985648775</v>
      </c>
      <c r="AG28" s="63">
        <v>0.4748820012217756</v>
      </c>
    </row>
    <row r="29" spans="3:33">
      <c r="C29" s="23" t="s">
        <v>41</v>
      </c>
      <c r="D29" s="34">
        <v>82058.485206174722</v>
      </c>
      <c r="E29" s="63">
        <v>0.35328687215429833</v>
      </c>
      <c r="F29" s="34">
        <v>70050.618431606752</v>
      </c>
      <c r="G29" s="63">
        <v>0.45353187214262275</v>
      </c>
      <c r="H29" s="34">
        <v>21349.257851161547</v>
      </c>
      <c r="I29" s="63">
        <v>5.2425815869659928E-2</v>
      </c>
      <c r="J29" s="34">
        <v>55060.342809307534</v>
      </c>
      <c r="K29" s="63">
        <v>0.24941535806996359</v>
      </c>
      <c r="L29" s="34">
        <v>16420.516120761364</v>
      </c>
      <c r="M29" s="63">
        <v>0.36283108462244296</v>
      </c>
      <c r="N29" s="34">
        <v>58405.521226280456</v>
      </c>
      <c r="O29" s="63">
        <v>0.47229040294354746</v>
      </c>
      <c r="P29" s="34">
        <v>59769.683500966552</v>
      </c>
      <c r="Q29" s="63">
        <v>0.33299508071071959</v>
      </c>
      <c r="R29" s="34">
        <v>19463.031170022317</v>
      </c>
      <c r="S29" s="63">
        <v>0.3927102319286393</v>
      </c>
      <c r="T29" s="34">
        <v>29703.847095401885</v>
      </c>
      <c r="U29" s="63">
        <v>0.45669107947462734</v>
      </c>
      <c r="V29" s="34">
        <v>14724.915392563798</v>
      </c>
      <c r="W29" s="63">
        <v>0.34951558561098894</v>
      </c>
      <c r="X29" s="34">
        <v>12434.563895259635</v>
      </c>
      <c r="Y29" s="63">
        <v>0.28987549803199375</v>
      </c>
      <c r="Z29" s="34">
        <v>5535.5284880636573</v>
      </c>
      <c r="AA29" s="63">
        <v>0.27716995813932627</v>
      </c>
      <c r="AB29" s="34">
        <v>34724.086876216046</v>
      </c>
      <c r="AC29" s="63">
        <v>0.3961417376232288</v>
      </c>
      <c r="AD29" s="34">
        <v>24517.582749097579</v>
      </c>
      <c r="AE29" s="63">
        <v>0.27824980045206721</v>
      </c>
      <c r="AF29" s="34">
        <v>504217.98081288417</v>
      </c>
      <c r="AG29" s="63">
        <v>0.28673284117709957</v>
      </c>
    </row>
    <row r="30" spans="3:33">
      <c r="C30" s="23" t="s">
        <v>42</v>
      </c>
      <c r="D30" s="34">
        <v>33441.650369351271</v>
      </c>
      <c r="E30" s="63">
        <v>0.14397653123843834</v>
      </c>
      <c r="F30" s="34">
        <v>10950.088104946321</v>
      </c>
      <c r="G30" s="63">
        <v>7.0894648320795117E-2</v>
      </c>
      <c r="H30" s="34">
        <v>6298.1153556150621</v>
      </c>
      <c r="I30" s="63">
        <v>1.5465822665184059E-2</v>
      </c>
      <c r="J30" s="34">
        <v>12032.246829113417</v>
      </c>
      <c r="K30" s="63">
        <v>5.4504331033009945E-2</v>
      </c>
      <c r="L30" s="34">
        <v>1572.8181654942223</v>
      </c>
      <c r="M30" s="63">
        <v>3.475331205811634E-2</v>
      </c>
      <c r="N30" s="34">
        <v>9246.7984639346832</v>
      </c>
      <c r="O30" s="63">
        <v>7.477331048120861E-2</v>
      </c>
      <c r="P30" s="34">
        <v>11767.301740753855</v>
      </c>
      <c r="Q30" s="63">
        <v>6.5559216033766604E-2</v>
      </c>
      <c r="R30" s="34">
        <v>2699.2583341312984</v>
      </c>
      <c r="S30" s="63">
        <v>5.4463580578584636E-2</v>
      </c>
      <c r="T30" s="34">
        <v>2528.2038777809626</v>
      </c>
      <c r="U30" s="63">
        <v>3.8870660570241702E-2</v>
      </c>
      <c r="V30" s="34">
        <v>2614.3128116719045</v>
      </c>
      <c r="W30" s="63">
        <v>6.2054215523931935E-2</v>
      </c>
      <c r="X30" s="34">
        <v>1592.9180752389436</v>
      </c>
      <c r="Y30" s="63">
        <v>3.7134227164981916E-2</v>
      </c>
      <c r="Z30" s="34">
        <v>747.09801537180022</v>
      </c>
      <c r="AA30" s="63">
        <v>3.7408013723186591E-2</v>
      </c>
      <c r="AB30" s="34">
        <v>2477.9214980363918</v>
      </c>
      <c r="AC30" s="63">
        <v>2.8268795992398989E-2</v>
      </c>
      <c r="AD30" s="34">
        <v>7207.2095579308279</v>
      </c>
      <c r="AE30" s="63">
        <v>8.1794548909365772E-2</v>
      </c>
      <c r="AF30" s="34">
        <v>105175.94119937108</v>
      </c>
      <c r="AG30" s="63">
        <v>5.9810236031155484E-2</v>
      </c>
    </row>
    <row r="31" spans="3:33">
      <c r="C31" s="11" t="s">
        <v>43</v>
      </c>
      <c r="D31" s="61">
        <v>54474.554410138793</v>
      </c>
      <c r="E31" s="62">
        <v>0.23452961495941577</v>
      </c>
      <c r="F31" s="61">
        <v>28664.42978540167</v>
      </c>
      <c r="G31" s="62">
        <v>0.18558340804894724</v>
      </c>
      <c r="H31" s="61">
        <v>40595.579434458436</v>
      </c>
      <c r="I31" s="62">
        <v>9.9687604477421185E-2</v>
      </c>
      <c r="J31" s="61">
        <v>33849.678451257008</v>
      </c>
      <c r="K31" s="62">
        <v>0.15333412835283391</v>
      </c>
      <c r="L31" s="61">
        <v>7598.657754160251</v>
      </c>
      <c r="M31" s="62">
        <v>0.16790149678248154</v>
      </c>
      <c r="N31" s="61">
        <v>22103.465093682677</v>
      </c>
      <c r="O31" s="62">
        <v>0.17873745865736279</v>
      </c>
      <c r="P31" s="61">
        <v>50847.328406082415</v>
      </c>
      <c r="Q31" s="62">
        <v>0.28328592749255682</v>
      </c>
      <c r="R31" s="61">
        <v>5405.670732902171</v>
      </c>
      <c r="S31" s="62">
        <v>0.10907151042935082</v>
      </c>
      <c r="T31" s="61">
        <v>16327.540175206896</v>
      </c>
      <c r="U31" s="62">
        <v>0.25103286869985475</v>
      </c>
      <c r="V31" s="61">
        <v>4341.9549696989798</v>
      </c>
      <c r="W31" s="62">
        <v>0.10306211570473765</v>
      </c>
      <c r="X31" s="61">
        <v>5115.8743649300732</v>
      </c>
      <c r="Y31" s="62">
        <v>0.11926165178728612</v>
      </c>
      <c r="Z31" s="61">
        <v>5319.0967628190892</v>
      </c>
      <c r="AA31" s="62">
        <v>0.26633298523684495</v>
      </c>
      <c r="AB31" s="61">
        <v>15066.687727623599</v>
      </c>
      <c r="AC31" s="62">
        <v>0.1718848325061498</v>
      </c>
      <c r="AD31" s="61">
        <v>24312.41006289062</v>
      </c>
      <c r="AE31" s="62">
        <v>0.2759212976963295</v>
      </c>
      <c r="AF31" s="61">
        <v>314022.92813125066</v>
      </c>
      <c r="AG31" s="62">
        <v>0.17857492156996252</v>
      </c>
    </row>
    <row r="32" spans="3:33" ht="36" customHeight="1">
      <c r="C32" s="28" t="s">
        <v>44</v>
      </c>
      <c r="D32" s="26" t="s">
        <v>32</v>
      </c>
      <c r="E32" s="27" t="s">
        <v>22</v>
      </c>
      <c r="F32" s="26" t="s">
        <v>32</v>
      </c>
      <c r="G32" s="27" t="s">
        <v>22</v>
      </c>
      <c r="H32" s="26" t="s">
        <v>32</v>
      </c>
      <c r="I32" s="27" t="s">
        <v>22</v>
      </c>
      <c r="J32" s="26" t="s">
        <v>32</v>
      </c>
      <c r="K32" s="27" t="s">
        <v>22</v>
      </c>
      <c r="L32" s="26" t="s">
        <v>32</v>
      </c>
      <c r="M32" s="27" t="s">
        <v>22</v>
      </c>
      <c r="N32" s="26" t="s">
        <v>32</v>
      </c>
      <c r="O32" s="27" t="s">
        <v>22</v>
      </c>
      <c r="P32" s="26" t="s">
        <v>32</v>
      </c>
      <c r="Q32" s="27" t="s">
        <v>22</v>
      </c>
      <c r="R32" s="26" t="s">
        <v>32</v>
      </c>
      <c r="S32" s="27" t="s">
        <v>22</v>
      </c>
      <c r="T32" s="26" t="s">
        <v>32</v>
      </c>
      <c r="U32" s="27" t="s">
        <v>22</v>
      </c>
      <c r="V32" s="26" t="s">
        <v>32</v>
      </c>
      <c r="W32" s="27" t="s">
        <v>22</v>
      </c>
      <c r="X32" s="26" t="s">
        <v>32</v>
      </c>
      <c r="Y32" s="27" t="s">
        <v>22</v>
      </c>
      <c r="Z32" s="27" t="s">
        <v>32</v>
      </c>
      <c r="AA32" s="27" t="s">
        <v>22</v>
      </c>
      <c r="AB32" s="26" t="s">
        <v>32</v>
      </c>
      <c r="AC32" s="27" t="s">
        <v>22</v>
      </c>
      <c r="AD32" s="26" t="s">
        <v>32</v>
      </c>
      <c r="AE32" s="27" t="s">
        <v>22</v>
      </c>
      <c r="AF32" s="26" t="s">
        <v>32</v>
      </c>
      <c r="AG32" s="27" t="s">
        <v>22</v>
      </c>
    </row>
    <row r="33" spans="2:33">
      <c r="C33" s="23" t="s">
        <v>45</v>
      </c>
      <c r="D33" s="34">
        <v>95237.063208474006</v>
      </c>
      <c r="E33" s="63">
        <v>0.41002468044037443</v>
      </c>
      <c r="F33" s="34">
        <v>66835.751596189191</v>
      </c>
      <c r="G33" s="63">
        <v>0.43271771507733292</v>
      </c>
      <c r="H33" s="34">
        <v>54787.0247953699</v>
      </c>
      <c r="I33" s="63">
        <v>0.13453650211135021</v>
      </c>
      <c r="J33" s="34">
        <v>71023.889027515412</v>
      </c>
      <c r="K33" s="63">
        <v>0.32172790450415834</v>
      </c>
      <c r="L33" s="34">
        <v>15130.162846405599</v>
      </c>
      <c r="M33" s="63">
        <v>0.33431917460466487</v>
      </c>
      <c r="N33" s="34">
        <v>55212.735046179812</v>
      </c>
      <c r="O33" s="63">
        <v>0.44647225699001369</v>
      </c>
      <c r="P33" s="34">
        <v>73003.80244564735</v>
      </c>
      <c r="Q33" s="63">
        <v>0.40672638139676015</v>
      </c>
      <c r="R33" s="34">
        <v>18544.379239845344</v>
      </c>
      <c r="S33" s="63">
        <v>0.37417437235928541</v>
      </c>
      <c r="T33" s="34">
        <v>32438.056293892252</v>
      </c>
      <c r="U33" s="63">
        <v>0.49872903322376699</v>
      </c>
      <c r="V33" s="34">
        <v>14535.880366618891</v>
      </c>
      <c r="W33" s="63">
        <v>0.34502858612524051</v>
      </c>
      <c r="X33" s="34">
        <v>14840.88246049297</v>
      </c>
      <c r="Y33" s="63">
        <v>0.34597177920407113</v>
      </c>
      <c r="Z33" s="34">
        <v>8967.2929881176606</v>
      </c>
      <c r="AA33" s="63">
        <v>0.44900215534959126</v>
      </c>
      <c r="AB33" s="34">
        <v>34102.39023902046</v>
      </c>
      <c r="AC33" s="63">
        <v>0.38904925490334874</v>
      </c>
      <c r="AD33" s="34">
        <v>34365.656842641016</v>
      </c>
      <c r="AE33" s="63">
        <v>0.39001549446064532</v>
      </c>
      <c r="AF33" s="34">
        <v>589024.96739640716</v>
      </c>
      <c r="AG33" s="63">
        <v>0.33495989602262244</v>
      </c>
    </row>
    <row r="34" spans="2:33">
      <c r="C34" s="23" t="s">
        <v>46</v>
      </c>
      <c r="D34" s="34">
        <v>65303.371603857697</v>
      </c>
      <c r="E34" s="63">
        <v>0.28115098441179465</v>
      </c>
      <c r="F34" s="34">
        <v>29782.615745307034</v>
      </c>
      <c r="G34" s="63">
        <v>0.1928229297427437</v>
      </c>
      <c r="H34" s="34">
        <v>217850.8596303729</v>
      </c>
      <c r="I34" s="63">
        <v>0.53496047186519313</v>
      </c>
      <c r="J34" s="34">
        <v>82556.904625717885</v>
      </c>
      <c r="K34" s="63">
        <v>0.37397079055037258</v>
      </c>
      <c r="L34" s="34">
        <v>15286.111630402776</v>
      </c>
      <c r="M34" s="63">
        <v>0.33776505085040026</v>
      </c>
      <c r="N34" s="34">
        <v>26536.727890348531</v>
      </c>
      <c r="O34" s="63">
        <v>0.21458659464024352</v>
      </c>
      <c r="P34" s="34">
        <v>40595.970461286182</v>
      </c>
      <c r="Q34" s="63">
        <v>0.22617249529299202</v>
      </c>
      <c r="R34" s="34">
        <v>17141.037801445731</v>
      </c>
      <c r="S34" s="63">
        <v>0.34585881673309821</v>
      </c>
      <c r="T34" s="34">
        <v>16770.459041508995</v>
      </c>
      <c r="U34" s="63">
        <v>0.25784266321978733</v>
      </c>
      <c r="V34" s="34">
        <v>14756.701311397119</v>
      </c>
      <c r="W34" s="63">
        <v>0.35027006696039092</v>
      </c>
      <c r="X34" s="34">
        <v>18222.936025706647</v>
      </c>
      <c r="Y34" s="63">
        <v>0.42481446881065538</v>
      </c>
      <c r="Z34" s="34">
        <v>5686.5005536148856</v>
      </c>
      <c r="AA34" s="63">
        <v>0.28472929437601485</v>
      </c>
      <c r="AB34" s="34">
        <v>30646.340582727975</v>
      </c>
      <c r="AC34" s="63">
        <v>0.34962170937749038</v>
      </c>
      <c r="AD34" s="34">
        <v>26252.994588980629</v>
      </c>
      <c r="AE34" s="63">
        <v>0.29794497199859282</v>
      </c>
      <c r="AF34" s="34">
        <v>607389.53149267368</v>
      </c>
      <c r="AG34" s="63">
        <v>0.34540324362361863</v>
      </c>
    </row>
    <row r="35" spans="2:33">
      <c r="C35" s="23" t="s">
        <v>47</v>
      </c>
      <c r="D35" s="34">
        <v>13648.258584109617</v>
      </c>
      <c r="E35" s="63">
        <v>5.8759926818272683E-2</v>
      </c>
      <c r="F35" s="34">
        <v>12344.041029272148</v>
      </c>
      <c r="G35" s="63">
        <v>7.9919580485604214E-2</v>
      </c>
      <c r="H35" s="34">
        <v>59359.148187255734</v>
      </c>
      <c r="I35" s="63">
        <v>0.1457639321582139</v>
      </c>
      <c r="J35" s="34">
        <v>28902.161671502156</v>
      </c>
      <c r="K35" s="63">
        <v>0.1309225957284654</v>
      </c>
      <c r="L35" s="34">
        <v>4938.3804788150828</v>
      </c>
      <c r="M35" s="63">
        <v>0.10911946568727564</v>
      </c>
      <c r="N35" s="34">
        <v>6445.7776274278849</v>
      </c>
      <c r="O35" s="63">
        <v>5.2123135775947828E-2</v>
      </c>
      <c r="P35" s="34">
        <v>12899.771665705224</v>
      </c>
      <c r="Q35" s="63">
        <v>7.1868550331237749E-2</v>
      </c>
      <c r="R35" s="34">
        <v>5161.0906949844621</v>
      </c>
      <c r="S35" s="63">
        <v>0.10413656054530002</v>
      </c>
      <c r="T35" s="34">
        <v>5214.9620519413938</v>
      </c>
      <c r="U35" s="63">
        <v>8.0179063717608662E-2</v>
      </c>
      <c r="V35" s="34">
        <v>6324.2315322810873</v>
      </c>
      <c r="W35" s="63">
        <v>0.15011410446955675</v>
      </c>
      <c r="X35" s="34">
        <v>4562.4721770057822</v>
      </c>
      <c r="Y35" s="63">
        <v>0.10636069794702285</v>
      </c>
      <c r="Z35" s="34">
        <v>2039.876686166238</v>
      </c>
      <c r="AA35" s="63">
        <v>0.10213885393838151</v>
      </c>
      <c r="AB35" s="34">
        <v>10468.729960439277</v>
      </c>
      <c r="AC35" s="63">
        <v>0.11943009162545583</v>
      </c>
      <c r="AD35" s="34">
        <v>10031.390911403298</v>
      </c>
      <c r="AE35" s="63">
        <v>0.11384615473388726</v>
      </c>
      <c r="AF35" s="34">
        <v>182340.29325830939</v>
      </c>
      <c r="AG35" s="63">
        <v>0.10369116599676133</v>
      </c>
    </row>
    <row r="36" spans="2:33">
      <c r="C36" s="23" t="s">
        <v>48</v>
      </c>
      <c r="D36" s="34">
        <v>15930.876677480412</v>
      </c>
      <c r="E36" s="63">
        <v>6.8587295730867429E-2</v>
      </c>
      <c r="F36" s="34">
        <v>10192.922299021555</v>
      </c>
      <c r="G36" s="63">
        <v>6.5992495660733869E-2</v>
      </c>
      <c r="H36" s="34">
        <v>14034.212878851458</v>
      </c>
      <c r="I36" s="63">
        <v>3.4462793292004121E-2</v>
      </c>
      <c r="J36" s="34">
        <v>13130.764149488285</v>
      </c>
      <c r="K36" s="63">
        <v>5.9480454987709319E-2</v>
      </c>
      <c r="L36" s="34">
        <v>3269.2470711489541</v>
      </c>
      <c r="M36" s="63">
        <v>7.2237952327452212E-2</v>
      </c>
      <c r="N36" s="34">
        <v>8584.8630632607747</v>
      </c>
      <c r="O36" s="63">
        <v>6.9420636101406835E-2</v>
      </c>
      <c r="P36" s="34">
        <v>21942.854901421018</v>
      </c>
      <c r="Q36" s="63">
        <v>0.12225031673129305</v>
      </c>
      <c r="R36" s="34">
        <v>2010.4253595376206</v>
      </c>
      <c r="S36" s="63">
        <v>4.0564833006858494E-2</v>
      </c>
      <c r="T36" s="34">
        <v>4846.9371741494651</v>
      </c>
      <c r="U36" s="63">
        <v>7.4520750228029356E-2</v>
      </c>
      <c r="V36" s="34">
        <v>1930.6378039237291</v>
      </c>
      <c r="W36" s="63">
        <v>4.5826273676376393E-2</v>
      </c>
      <c r="X36" s="34">
        <v>1715.1820485974308</v>
      </c>
      <c r="Y36" s="63">
        <v>3.9984454198852645E-2</v>
      </c>
      <c r="Z36" s="34">
        <v>1276.7216560279255</v>
      </c>
      <c r="AA36" s="63">
        <v>6.3926847945934007E-2</v>
      </c>
      <c r="AB36" s="34">
        <v>4304.3191295742708</v>
      </c>
      <c r="AC36" s="63">
        <v>4.9104832197685883E-2</v>
      </c>
      <c r="AD36" s="34">
        <v>9793.3152279590759</v>
      </c>
      <c r="AE36" s="63">
        <v>0.11114423619286461</v>
      </c>
      <c r="AF36" s="34">
        <v>112963.27944044185</v>
      </c>
      <c r="AG36" s="63">
        <v>6.4238649344519505E-2</v>
      </c>
    </row>
    <row r="37" spans="2:33">
      <c r="C37" s="23" t="s">
        <v>49</v>
      </c>
      <c r="D37" s="34">
        <v>25643.549210736168</v>
      </c>
      <c r="E37" s="63">
        <v>0.11040332110486113</v>
      </c>
      <c r="F37" s="34">
        <v>22234.810833121857</v>
      </c>
      <c r="G37" s="63">
        <v>0.14395583664587394</v>
      </c>
      <c r="H37" s="34">
        <v>56134.302016136018</v>
      </c>
      <c r="I37" s="63">
        <v>0.13784491254855089</v>
      </c>
      <c r="J37" s="34">
        <v>21671.518004965281</v>
      </c>
      <c r="K37" s="63">
        <v>9.8168829820913656E-2</v>
      </c>
      <c r="L37" s="34">
        <v>5165.3733149231575</v>
      </c>
      <c r="M37" s="63">
        <v>0.11413514584744335</v>
      </c>
      <c r="N37" s="34">
        <v>16911.245582640699</v>
      </c>
      <c r="O37" s="63">
        <v>0.13675109515003833</v>
      </c>
      <c r="P37" s="34">
        <v>22774.908250344361</v>
      </c>
      <c r="Q37" s="63">
        <v>0.12688593893725425</v>
      </c>
      <c r="R37" s="34">
        <v>3805.2024520221012</v>
      </c>
      <c r="S37" s="63">
        <v>7.6778479385609125E-2</v>
      </c>
      <c r="T37" s="34">
        <v>5355.5628088231133</v>
      </c>
      <c r="U37" s="63">
        <v>8.2340773991332827E-2</v>
      </c>
      <c r="V37" s="34">
        <v>3885.9000415740788</v>
      </c>
      <c r="W37" s="63">
        <v>9.2237041262894032E-2</v>
      </c>
      <c r="X37" s="34">
        <v>3356.8670708990498</v>
      </c>
      <c r="Y37" s="63">
        <v>7.8255540138003718E-2</v>
      </c>
      <c r="Z37" s="34">
        <v>1954.7144472217688</v>
      </c>
      <c r="AA37" s="63">
        <v>9.7874687607345828E-2</v>
      </c>
      <c r="AB37" s="34">
        <v>7899.8849819056741</v>
      </c>
      <c r="AC37" s="63">
        <v>9.0124016073098487E-2</v>
      </c>
      <c r="AD37" s="34">
        <v>6596.2515781207167</v>
      </c>
      <c r="AE37" s="63">
        <v>7.4860792930790815E-2</v>
      </c>
      <c r="AF37" s="34">
        <v>203390.09059343423</v>
      </c>
      <c r="AG37" s="63">
        <v>0.11566152093406835</v>
      </c>
    </row>
    <row r="38" spans="2:33">
      <c r="C38" s="23" t="s">
        <v>50</v>
      </c>
      <c r="D38" s="34">
        <v>36017.766344576819</v>
      </c>
      <c r="E38" s="63">
        <v>0.1550674982835584</v>
      </c>
      <c r="F38" s="34">
        <v>22396.001358305926</v>
      </c>
      <c r="G38" s="63">
        <v>0.14499943971883977</v>
      </c>
      <c r="H38" s="34">
        <v>61378.98102058332</v>
      </c>
      <c r="I38" s="63">
        <v>0.1507238883752289</v>
      </c>
      <c r="J38" s="34">
        <v>18915.254704078496</v>
      </c>
      <c r="K38" s="63">
        <v>8.5683357282054562E-2</v>
      </c>
      <c r="L38" s="34">
        <v>4793.8258307887845</v>
      </c>
      <c r="M38" s="63">
        <v>0.10592535660173458</v>
      </c>
      <c r="N38" s="34">
        <v>18244.078153667138</v>
      </c>
      <c r="O38" s="63">
        <v>0.14752891236337254</v>
      </c>
      <c r="P38" s="34">
        <v>21116.325219896677</v>
      </c>
      <c r="Q38" s="63">
        <v>0.11764546855597097</v>
      </c>
      <c r="R38" s="34">
        <v>5150.9968837218094</v>
      </c>
      <c r="S38" s="63">
        <v>0.1039328953028528</v>
      </c>
      <c r="T38" s="34">
        <v>4086.0986331487848</v>
      </c>
      <c r="U38" s="63">
        <v>6.2823000321106048E-2</v>
      </c>
      <c r="V38" s="34">
        <v>4109.9053975810875</v>
      </c>
      <c r="W38" s="63">
        <v>9.7554108362941788E-2</v>
      </c>
      <c r="X38" s="34">
        <v>2972.7770010484742</v>
      </c>
      <c r="Y38" s="63">
        <v>6.9301603254899688E-2</v>
      </c>
      <c r="Z38" s="34">
        <v>895.23361443697274</v>
      </c>
      <c r="AA38" s="63">
        <v>4.4825324984500384E-2</v>
      </c>
      <c r="AB38" s="34">
        <v>7160.1331689929129</v>
      </c>
      <c r="AC38" s="63">
        <v>8.1684728105013302E-2</v>
      </c>
      <c r="AD38" s="34">
        <v>8113.012830312472</v>
      </c>
      <c r="AE38" s="63">
        <v>9.2074501152957108E-2</v>
      </c>
      <c r="AF38" s="34">
        <v>215350.39016113977</v>
      </c>
      <c r="AG38" s="63">
        <v>0.12246296556095107</v>
      </c>
    </row>
    <row r="39" spans="2:33" ht="36" customHeight="1">
      <c r="C39" s="28" t="s">
        <v>51</v>
      </c>
      <c r="D39" s="26" t="s">
        <v>32</v>
      </c>
      <c r="E39" s="27" t="s">
        <v>22</v>
      </c>
      <c r="F39" s="26" t="s">
        <v>32</v>
      </c>
      <c r="G39" s="27" t="s">
        <v>22</v>
      </c>
      <c r="H39" s="26" t="s">
        <v>32</v>
      </c>
      <c r="I39" s="27" t="s">
        <v>22</v>
      </c>
      <c r="J39" s="26" t="s">
        <v>32</v>
      </c>
      <c r="K39" s="27" t="s">
        <v>22</v>
      </c>
      <c r="L39" s="26" t="s">
        <v>32</v>
      </c>
      <c r="M39" s="27" t="s">
        <v>22</v>
      </c>
      <c r="N39" s="26" t="s">
        <v>32</v>
      </c>
      <c r="O39" s="27" t="s">
        <v>22</v>
      </c>
      <c r="P39" s="26" t="s">
        <v>32</v>
      </c>
      <c r="Q39" s="27" t="s">
        <v>22</v>
      </c>
      <c r="R39" s="26" t="s">
        <v>32</v>
      </c>
      <c r="S39" s="27" t="s">
        <v>22</v>
      </c>
      <c r="T39" s="26" t="s">
        <v>32</v>
      </c>
      <c r="U39" s="27" t="s">
        <v>22</v>
      </c>
      <c r="V39" s="26" t="s">
        <v>32</v>
      </c>
      <c r="W39" s="27" t="s">
        <v>22</v>
      </c>
      <c r="X39" s="26" t="s">
        <v>32</v>
      </c>
      <c r="Y39" s="27" t="s">
        <v>22</v>
      </c>
      <c r="Z39" s="27" t="s">
        <v>32</v>
      </c>
      <c r="AA39" s="27" t="s">
        <v>22</v>
      </c>
      <c r="AB39" s="26" t="s">
        <v>32</v>
      </c>
      <c r="AC39" s="27" t="s">
        <v>22</v>
      </c>
      <c r="AD39" s="26" t="s">
        <v>32</v>
      </c>
      <c r="AE39" s="27" t="s">
        <v>22</v>
      </c>
      <c r="AF39" s="26" t="s">
        <v>32</v>
      </c>
      <c r="AG39" s="27" t="s">
        <v>22</v>
      </c>
    </row>
    <row r="40" spans="2:33">
      <c r="C40" s="23" t="s">
        <v>52</v>
      </c>
      <c r="D40" s="34">
        <v>191193.28799463692</v>
      </c>
      <c r="E40" s="63">
        <v>0.82314557139105626</v>
      </c>
      <c r="F40" s="34">
        <v>130050.1275570291</v>
      </c>
      <c r="G40" s="63">
        <v>0.84198939486755142</v>
      </c>
      <c r="H40" s="34">
        <v>380922.22033658746</v>
      </c>
      <c r="I40" s="63">
        <v>0.93540292235223754</v>
      </c>
      <c r="J40" s="34">
        <v>198507.7786759859</v>
      </c>
      <c r="K40" s="63">
        <v>0.89921141373232905</v>
      </c>
      <c r="L40" s="34">
        <v>40538.756775936388</v>
      </c>
      <c r="M40" s="63">
        <v>0.89575266587761893</v>
      </c>
      <c r="N40" s="34">
        <v>101823.62819493403</v>
      </c>
      <c r="O40" s="63">
        <v>0.8233865802351642</v>
      </c>
      <c r="P40" s="34">
        <v>148645.21570769884</v>
      </c>
      <c r="Q40" s="63">
        <v>0.82814769465940119</v>
      </c>
      <c r="R40" s="34">
        <v>45615.762352167854</v>
      </c>
      <c r="S40" s="63">
        <v>0.92040013995933956</v>
      </c>
      <c r="T40" s="34">
        <v>54908.564405229583</v>
      </c>
      <c r="U40" s="63">
        <v>0.84420888210497713</v>
      </c>
      <c r="V40" s="34">
        <v>39015.622779752135</v>
      </c>
      <c r="W40" s="63">
        <v>0.92608805417850382</v>
      </c>
      <c r="X40" s="34">
        <v>39401.409161617114</v>
      </c>
      <c r="Y40" s="63">
        <v>0.91852864323133065</v>
      </c>
      <c r="Z40" s="34">
        <v>16119.473171008141</v>
      </c>
      <c r="AA40" s="63">
        <v>0.80711962980054675</v>
      </c>
      <c r="AB40" s="34">
        <v>78098.466043377499</v>
      </c>
      <c r="AC40" s="63">
        <v>0.89096834005800862</v>
      </c>
      <c r="AD40" s="34">
        <v>73946.486356543086</v>
      </c>
      <c r="AE40" s="63">
        <v>0.83921793120477806</v>
      </c>
      <c r="AF40" s="34">
        <v>1538786.7995125006</v>
      </c>
      <c r="AG40" s="63">
        <v>0.87505945400581164</v>
      </c>
    </row>
    <row r="41" spans="2:33">
      <c r="C41" s="23" t="s">
        <v>53</v>
      </c>
      <c r="D41" s="34">
        <v>47018.170375139918</v>
      </c>
      <c r="E41" s="63">
        <v>0.20242760153950709</v>
      </c>
      <c r="F41" s="34">
        <v>23848.589832645972</v>
      </c>
      <c r="G41" s="63">
        <v>0.15440399866450341</v>
      </c>
      <c r="H41" s="34">
        <v>37999.733912106989</v>
      </c>
      <c r="I41" s="63">
        <v>9.3313175898702513E-2</v>
      </c>
      <c r="J41" s="34">
        <v>35687.385357595878</v>
      </c>
      <c r="K41" s="63">
        <v>0.16165867380035467</v>
      </c>
      <c r="L41" s="34">
        <v>7770.6784915693424</v>
      </c>
      <c r="M41" s="63">
        <v>0.17170250219989222</v>
      </c>
      <c r="N41" s="34">
        <v>22315.144890705855</v>
      </c>
      <c r="O41" s="63">
        <v>0.18044918615387387</v>
      </c>
      <c r="P41" s="34">
        <v>45382.57192147067</v>
      </c>
      <c r="Q41" s="63">
        <v>0.25284010747029939</v>
      </c>
      <c r="R41" s="34">
        <v>5911.4542485746333</v>
      </c>
      <c r="S41" s="63">
        <v>0.11927682531634268</v>
      </c>
      <c r="T41" s="34">
        <v>15736.514248693451</v>
      </c>
      <c r="U41" s="63">
        <v>0.2419459558999737</v>
      </c>
      <c r="V41" s="34">
        <v>5319.0784193963045</v>
      </c>
      <c r="W41" s="63">
        <v>0.12625544929140536</v>
      </c>
      <c r="X41" s="34">
        <v>4957.8113282387967</v>
      </c>
      <c r="Y41" s="63">
        <v>0.11557687426977301</v>
      </c>
      <c r="Z41" s="34">
        <v>5137.9588456946622</v>
      </c>
      <c r="AA41" s="63">
        <v>0.25726321186017787</v>
      </c>
      <c r="AB41" s="34">
        <v>14886.502700079</v>
      </c>
      <c r="AC41" s="63">
        <v>0.16982923317074733</v>
      </c>
      <c r="AD41" s="34">
        <v>21951.503078016267</v>
      </c>
      <c r="AE41" s="63">
        <v>0.2491273880295472</v>
      </c>
      <c r="AF41" s="34">
        <v>293923.0976499269</v>
      </c>
      <c r="AG41" s="63">
        <v>0.16714478277999581</v>
      </c>
    </row>
    <row r="42" spans="2:33">
      <c r="C42" s="23" t="s">
        <v>54</v>
      </c>
      <c r="D42" s="34">
        <v>4799.0536969885543</v>
      </c>
      <c r="E42" s="63">
        <v>2.0661393707789646E-2</v>
      </c>
      <c r="F42" s="34">
        <v>4654.4050350405778</v>
      </c>
      <c r="G42" s="63">
        <v>3.0134224029913181E-2</v>
      </c>
      <c r="H42" s="34">
        <v>5471.7054180197811</v>
      </c>
      <c r="I42" s="63">
        <v>1.3436468037342972E-2</v>
      </c>
      <c r="J42" s="34">
        <v>6505.3897903186898</v>
      </c>
      <c r="K42" s="63">
        <v>2.9468471156389942E-2</v>
      </c>
      <c r="L42" s="34">
        <v>1088.2883782245849</v>
      </c>
      <c r="M42" s="63">
        <v>2.4047042720781241E-2</v>
      </c>
      <c r="N42" s="34">
        <v>4464.1285232391283</v>
      </c>
      <c r="O42" s="63">
        <v>3.609872859218146E-2</v>
      </c>
      <c r="P42" s="34">
        <v>4034.1121326562256</v>
      </c>
      <c r="Q42" s="63">
        <v>2.2475265327249548E-2</v>
      </c>
      <c r="R42" s="34">
        <v>1640.3860725653392</v>
      </c>
      <c r="S42" s="63">
        <v>3.3098461867638547E-2</v>
      </c>
      <c r="T42" s="34">
        <v>1961.0181420864842</v>
      </c>
      <c r="U42" s="63">
        <v>3.0150286234049428E-2</v>
      </c>
      <c r="V42" s="34">
        <v>1355.7921602398944</v>
      </c>
      <c r="W42" s="63">
        <v>3.2181542522977273E-2</v>
      </c>
      <c r="X42" s="34">
        <v>923.99521170365267</v>
      </c>
      <c r="Y42" s="63">
        <v>2.1540246560145346E-2</v>
      </c>
      <c r="Z42" s="34">
        <v>660.95600776246852</v>
      </c>
      <c r="AA42" s="63">
        <v>3.3094789304849638E-2</v>
      </c>
      <c r="AB42" s="34">
        <v>1602.2878462866161</v>
      </c>
      <c r="AC42" s="63">
        <v>1.827933140080109E-2</v>
      </c>
      <c r="AD42" s="34">
        <v>879.3165237368969</v>
      </c>
      <c r="AE42" s="63">
        <v>9.979354399160846E-3</v>
      </c>
      <c r="AF42" s="34">
        <v>40040.83493886896</v>
      </c>
      <c r="AG42" s="63">
        <v>2.2769958236348167E-2</v>
      </c>
    </row>
    <row r="43" spans="2:33">
      <c r="C43" s="23" t="s">
        <v>55</v>
      </c>
      <c r="D43" s="34">
        <v>6736.5881346622491</v>
      </c>
      <c r="E43" s="63">
        <v>2.9003071956628067E-2</v>
      </c>
      <c r="F43" s="34">
        <v>3906.9518419366755</v>
      </c>
      <c r="G43" s="63">
        <v>2.5294954176237762E-2</v>
      </c>
      <c r="H43" s="34">
        <v>3220.7065878934286</v>
      </c>
      <c r="I43" s="63">
        <v>7.9088543369630563E-3</v>
      </c>
      <c r="J43" s="34">
        <v>5060.7701834196096</v>
      </c>
      <c r="K43" s="63">
        <v>2.2924554098381424E-2</v>
      </c>
      <c r="L43" s="34">
        <v>1466.1867463379665</v>
      </c>
      <c r="M43" s="63">
        <v>3.2397162398582938E-2</v>
      </c>
      <c r="N43" s="34">
        <v>3433.4562958484667</v>
      </c>
      <c r="O43" s="63">
        <v>2.776430076144366E-2</v>
      </c>
      <c r="P43" s="34">
        <v>7908.3470943141083</v>
      </c>
      <c r="Q43" s="63">
        <v>4.4059806321660136E-2</v>
      </c>
      <c r="R43" s="34">
        <v>1897.9840101451432</v>
      </c>
      <c r="S43" s="63">
        <v>3.8296077024681324E-2</v>
      </c>
      <c r="T43" s="34">
        <v>2020.6459047393732</v>
      </c>
      <c r="U43" s="63">
        <v>3.1067051904339327E-2</v>
      </c>
      <c r="V43" s="34">
        <v>783.57822160153069</v>
      </c>
      <c r="W43" s="63">
        <v>1.8599278413062002E-2</v>
      </c>
      <c r="X43" s="34">
        <v>1070.9218280768782</v>
      </c>
      <c r="Y43" s="63">
        <v>2.4965411001302864E-2</v>
      </c>
      <c r="Z43" s="34">
        <v>847.43130415924065</v>
      </c>
      <c r="AA43" s="63">
        <v>4.2431811091976496E-2</v>
      </c>
      <c r="AB43" s="34">
        <v>1395.9155818980494</v>
      </c>
      <c r="AC43" s="63">
        <v>1.5924981012738822E-2</v>
      </c>
      <c r="AD43" s="34">
        <v>2372.01615818255</v>
      </c>
      <c r="AE43" s="63">
        <v>2.6919987563115977E-2</v>
      </c>
      <c r="AF43" s="34">
        <v>42121.499893215238</v>
      </c>
      <c r="AG43" s="63">
        <v>2.3953166683090818E-2</v>
      </c>
    </row>
    <row r="44" spans="2:33">
      <c r="C44" s="23" t="s">
        <v>56</v>
      </c>
      <c r="D44" s="34">
        <v>47480.946650869439</v>
      </c>
      <c r="E44" s="63">
        <v>0.20441999492270099</v>
      </c>
      <c r="F44" s="34">
        <v>45892.780267776412</v>
      </c>
      <c r="G44" s="63">
        <v>0.2971256930871502</v>
      </c>
      <c r="H44" s="34">
        <v>10624.061096330377</v>
      </c>
      <c r="I44" s="63">
        <v>2.6088732203584791E-2</v>
      </c>
      <c r="J44" s="34">
        <v>19437.596200879714</v>
      </c>
      <c r="K44" s="63">
        <v>8.8049488417682967E-2</v>
      </c>
      <c r="L44" s="34">
        <v>6383.6954726456452</v>
      </c>
      <c r="M44" s="63">
        <v>0.14105544157110231</v>
      </c>
      <c r="N44" s="34">
        <v>42222.186254394946</v>
      </c>
      <c r="O44" s="63">
        <v>0.34142548410770596</v>
      </c>
      <c r="P44" s="34">
        <v>34391.473407912985</v>
      </c>
      <c r="Q44" s="63">
        <v>0.19160535563223044</v>
      </c>
      <c r="R44" s="34">
        <v>9234.3240716496657</v>
      </c>
      <c r="S44" s="63">
        <v>0.18632316396159779</v>
      </c>
      <c r="T44" s="34">
        <v>12569.431678931505</v>
      </c>
      <c r="U44" s="63">
        <v>0.19325265523341603</v>
      </c>
      <c r="V44" s="34">
        <v>5625.8042277927807</v>
      </c>
      <c r="W44" s="63">
        <v>0.13353599710343816</v>
      </c>
      <c r="X44" s="34">
        <v>4617.9123916291182</v>
      </c>
      <c r="Y44" s="63">
        <v>0.10765312444145478</v>
      </c>
      <c r="Z44" s="34">
        <v>3053.511431855798</v>
      </c>
      <c r="AA44" s="63">
        <v>0.15289265290033369</v>
      </c>
      <c r="AB44" s="34">
        <v>12357.885848940094</v>
      </c>
      <c r="AC44" s="63">
        <v>0.14098209093301603</v>
      </c>
      <c r="AD44" s="34">
        <v>9442.7635682390865</v>
      </c>
      <c r="AE44" s="63">
        <v>0.1071658289263971</v>
      </c>
      <c r="AF44" s="34">
        <v>263334.37256984663</v>
      </c>
      <c r="AG44" s="63">
        <v>0.14974994089820368</v>
      </c>
    </row>
    <row r="45" spans="2:33">
      <c r="B45" s="49"/>
      <c r="C45" s="23" t="s">
        <v>57</v>
      </c>
      <c r="D45" s="69">
        <v>2207.0833808734219</v>
      </c>
      <c r="E45" s="70">
        <v>9.502168876910147E-3</v>
      </c>
      <c r="F45" s="69">
        <v>436.62851911666507</v>
      </c>
      <c r="G45" s="70">
        <v>2.8268836755407359E-3</v>
      </c>
      <c r="H45" s="69">
        <v>3062.3478794829562</v>
      </c>
      <c r="I45" s="70">
        <v>7.5199844031057115E-3</v>
      </c>
      <c r="J45" s="69">
        <v>1485.6199978202656</v>
      </c>
      <c r="K45" s="70">
        <v>6.729642875554412E-3</v>
      </c>
      <c r="L45" s="69">
        <v>417.25660965033006</v>
      </c>
      <c r="M45" s="70">
        <v>9.2197874373691098E-3</v>
      </c>
      <c r="N45" s="69">
        <v>858.25618266761467</v>
      </c>
      <c r="O45" s="70">
        <v>6.9402027382042594E-3</v>
      </c>
      <c r="P45" s="69">
        <v>1257.6281853614732</v>
      </c>
      <c r="Q45" s="70">
        <v>7.0066290225837859E-3</v>
      </c>
      <c r="R45" s="69">
        <v>136.93739316239316</v>
      </c>
      <c r="S45" s="70">
        <v>2.7630185123135179E-3</v>
      </c>
      <c r="T45" s="69">
        <v>404.35453096344287</v>
      </c>
      <c r="U45" s="70">
        <v>6.2168750951029934E-3</v>
      </c>
      <c r="V45" s="69">
        <v>235.2331943596096</v>
      </c>
      <c r="W45" s="70">
        <v>5.5835748790287187E-3</v>
      </c>
      <c r="X45" s="69">
        <v>479.14241903089817</v>
      </c>
      <c r="Y45" s="70">
        <v>1.1169804467190427E-2</v>
      </c>
      <c r="Z45" s="34">
        <v>255.83320045734061</v>
      </c>
      <c r="AA45" s="70">
        <v>1.2809847806639185E-2</v>
      </c>
      <c r="AB45" s="69">
        <v>475.29291934535138</v>
      </c>
      <c r="AC45" s="70">
        <v>5.4222696660296537E-3</v>
      </c>
      <c r="AD45" s="69">
        <v>912.60114294009338</v>
      </c>
      <c r="AE45" s="70">
        <v>1.0357101208305533E-2</v>
      </c>
      <c r="AF45" s="69">
        <v>12624.215555231856</v>
      </c>
      <c r="AG45" s="70">
        <v>7.1789926808006263E-3</v>
      </c>
    </row>
    <row r="46" spans="2:33" ht="36" customHeight="1">
      <c r="C46" s="28" t="s">
        <v>58</v>
      </c>
      <c r="D46" s="26" t="s">
        <v>32</v>
      </c>
      <c r="E46" s="27" t="s">
        <v>22</v>
      </c>
      <c r="F46" s="26" t="s">
        <v>32</v>
      </c>
      <c r="G46" s="27" t="s">
        <v>22</v>
      </c>
      <c r="H46" s="26" t="s">
        <v>32</v>
      </c>
      <c r="I46" s="27" t="s">
        <v>22</v>
      </c>
      <c r="J46" s="26" t="s">
        <v>32</v>
      </c>
      <c r="K46" s="27" t="s">
        <v>22</v>
      </c>
      <c r="L46" s="26" t="s">
        <v>32</v>
      </c>
      <c r="M46" s="27" t="s">
        <v>22</v>
      </c>
      <c r="N46" s="26" t="s">
        <v>32</v>
      </c>
      <c r="O46" s="27" t="s">
        <v>22</v>
      </c>
      <c r="P46" s="26" t="s">
        <v>32</v>
      </c>
      <c r="Q46" s="27" t="s">
        <v>22</v>
      </c>
      <c r="R46" s="26" t="s">
        <v>32</v>
      </c>
      <c r="S46" s="27" t="s">
        <v>22</v>
      </c>
      <c r="T46" s="26" t="s">
        <v>32</v>
      </c>
      <c r="U46" s="27" t="s">
        <v>22</v>
      </c>
      <c r="V46" s="26" t="s">
        <v>32</v>
      </c>
      <c r="W46" s="27" t="s">
        <v>22</v>
      </c>
      <c r="X46" s="26" t="s">
        <v>32</v>
      </c>
      <c r="Y46" s="27" t="s">
        <v>22</v>
      </c>
      <c r="Z46" s="27" t="s">
        <v>32</v>
      </c>
      <c r="AA46" s="27" t="s">
        <v>22</v>
      </c>
      <c r="AB46" s="26" t="s">
        <v>32</v>
      </c>
      <c r="AC46" s="27" t="s">
        <v>22</v>
      </c>
      <c r="AD46" s="26" t="s">
        <v>32</v>
      </c>
      <c r="AE46" s="27" t="s">
        <v>22</v>
      </c>
      <c r="AF46" s="26" t="s">
        <v>32</v>
      </c>
      <c r="AG46" s="27" t="s">
        <v>22</v>
      </c>
    </row>
    <row r="47" spans="2:33">
      <c r="C47" s="23" t="s">
        <v>59</v>
      </c>
      <c r="D47" s="34">
        <v>107390.62038515073</v>
      </c>
      <c r="E47" s="63">
        <v>0.46234946062256399</v>
      </c>
      <c r="F47" s="34">
        <v>49229.391219738143</v>
      </c>
      <c r="G47" s="63">
        <v>0.31872806356632361</v>
      </c>
      <c r="H47" s="34">
        <v>291692.07619546895</v>
      </c>
      <c r="I47" s="63">
        <v>0.71628696340985309</v>
      </c>
      <c r="J47" s="34">
        <v>135705.54170831328</v>
      </c>
      <c r="K47" s="63">
        <v>0.61472639926128003</v>
      </c>
      <c r="L47" s="34">
        <v>21520.002178262785</v>
      </c>
      <c r="M47" s="63">
        <v>0.47551037214623099</v>
      </c>
      <c r="N47" s="34">
        <v>42723.298037915047</v>
      </c>
      <c r="O47" s="63">
        <v>0.34547767440049593</v>
      </c>
      <c r="P47" s="34">
        <v>84653.097244619858</v>
      </c>
      <c r="Q47" s="63">
        <v>0.4716281448759676</v>
      </c>
      <c r="R47" s="34">
        <v>21203.516703013494</v>
      </c>
      <c r="S47" s="63">
        <v>0.42782842453484382</v>
      </c>
      <c r="T47" s="34">
        <v>29450.130984693496</v>
      </c>
      <c r="U47" s="63">
        <v>0.45279024184550237</v>
      </c>
      <c r="V47" s="34">
        <v>19593.267080352794</v>
      </c>
      <c r="W47" s="63">
        <v>0.4650724323401132</v>
      </c>
      <c r="X47" s="34">
        <v>25250.021730895998</v>
      </c>
      <c r="Y47" s="63">
        <v>0.58863042453402536</v>
      </c>
      <c r="Z47" s="34">
        <v>10907.062050348241</v>
      </c>
      <c r="AA47" s="63">
        <v>0.54612851120481687</v>
      </c>
      <c r="AB47" s="34">
        <v>43446.784439665775</v>
      </c>
      <c r="AC47" s="63">
        <v>0.49565262128921922</v>
      </c>
      <c r="AD47" s="34">
        <v>54089.060737786669</v>
      </c>
      <c r="AE47" s="63">
        <v>0.61385620723490131</v>
      </c>
      <c r="AF47" s="34">
        <v>936853.87069622276</v>
      </c>
      <c r="AG47" s="63">
        <v>0.53275920799059862</v>
      </c>
    </row>
    <row r="48" spans="2:33">
      <c r="C48" s="23" t="s">
        <v>60</v>
      </c>
      <c r="D48" s="34">
        <v>2429.9501245376641</v>
      </c>
      <c r="E48" s="63">
        <v>1.0461678360646378E-2</v>
      </c>
      <c r="F48" s="34">
        <v>2652.6067959975048</v>
      </c>
      <c r="G48" s="63">
        <v>1.7173891582721298E-2</v>
      </c>
      <c r="H48" s="34">
        <v>2562.0725485425669</v>
      </c>
      <c r="I48" s="63">
        <v>6.2914947494202992E-3</v>
      </c>
      <c r="J48" s="34">
        <v>5156.7618988664262</v>
      </c>
      <c r="K48" s="63">
        <v>2.33593826311938E-2</v>
      </c>
      <c r="L48" s="34">
        <v>940.00737858410741</v>
      </c>
      <c r="M48" s="63">
        <v>2.0770595407384618E-2</v>
      </c>
      <c r="N48" s="34">
        <v>3158.4719314092831</v>
      </c>
      <c r="O48" s="63">
        <v>2.5540667215207636E-2</v>
      </c>
      <c r="P48" s="34">
        <v>3480.1200961397176</v>
      </c>
      <c r="Q48" s="63">
        <v>1.9388807241689714E-2</v>
      </c>
      <c r="R48" s="34">
        <v>3724.3318255199206</v>
      </c>
      <c r="S48" s="63">
        <v>7.514673342515453E-2</v>
      </c>
      <c r="T48" s="34">
        <v>2618.2748499026379</v>
      </c>
      <c r="U48" s="63">
        <v>4.0255484877862936E-2</v>
      </c>
      <c r="V48" s="34">
        <v>2216.0190241714445</v>
      </c>
      <c r="W48" s="63">
        <v>5.2600179105240924E-2</v>
      </c>
      <c r="X48" s="34">
        <v>1486.8414957662333</v>
      </c>
      <c r="Y48" s="63">
        <v>3.4661361886939912E-2</v>
      </c>
      <c r="Z48" s="34">
        <v>935.88580524726592</v>
      </c>
      <c r="AA48" s="63">
        <v>4.6860824584846993E-2</v>
      </c>
      <c r="AB48" s="34">
        <v>3647.7301444007467</v>
      </c>
      <c r="AC48" s="63">
        <v>4.1614288172205208E-2</v>
      </c>
      <c r="AD48" s="34">
        <v>1576.9860792131069</v>
      </c>
      <c r="AE48" s="63">
        <v>1.789719917934755E-2</v>
      </c>
      <c r="AF48" s="34">
        <v>36586.059998298631</v>
      </c>
      <c r="AG48" s="63">
        <v>2.0805336838396103E-2</v>
      </c>
    </row>
    <row r="49" spans="3:33">
      <c r="C49" s="23" t="s">
        <v>61</v>
      </c>
      <c r="D49" s="34">
        <v>7196.3490575751221</v>
      </c>
      <c r="E49" s="63">
        <v>3.0982483323856669E-2</v>
      </c>
      <c r="F49" s="34">
        <v>4618.2364205725407</v>
      </c>
      <c r="G49" s="63">
        <v>2.990005594118304E-2</v>
      </c>
      <c r="H49" s="34">
        <v>24911.129091371309</v>
      </c>
      <c r="I49" s="63">
        <v>6.1172443368025853E-2</v>
      </c>
      <c r="J49" s="34">
        <v>20198.199364374246</v>
      </c>
      <c r="K49" s="63">
        <v>9.1494910307429483E-2</v>
      </c>
      <c r="L49" s="34">
        <v>4941.9673066264904</v>
      </c>
      <c r="M49" s="63">
        <v>0.10919872096863195</v>
      </c>
      <c r="N49" s="34">
        <v>4759.320740251298</v>
      </c>
      <c r="O49" s="63">
        <v>3.8485770916114083E-2</v>
      </c>
      <c r="P49" s="34">
        <v>5185.9976127551308</v>
      </c>
      <c r="Q49" s="63">
        <v>2.8892769586057247E-2</v>
      </c>
      <c r="R49" s="34">
        <v>10639.973249121897</v>
      </c>
      <c r="S49" s="63">
        <v>0.21468528339064397</v>
      </c>
      <c r="T49" s="34">
        <v>5968.0710729072298</v>
      </c>
      <c r="U49" s="63">
        <v>9.1757973703319187E-2</v>
      </c>
      <c r="V49" s="34">
        <v>9695.8801830240936</v>
      </c>
      <c r="W49" s="63">
        <v>0.2301447003148861</v>
      </c>
      <c r="X49" s="34">
        <v>6905.69144865209</v>
      </c>
      <c r="Y49" s="63">
        <v>0.16098600359409768</v>
      </c>
      <c r="Z49" s="34">
        <v>3148.137708000053</v>
      </c>
      <c r="AA49" s="63">
        <v>0.1576306939120164</v>
      </c>
      <c r="AB49" s="34">
        <v>13920.312995291379</v>
      </c>
      <c r="AC49" s="63">
        <v>0.15880668073063112</v>
      </c>
      <c r="AD49" s="34">
        <v>8180.1423351549311</v>
      </c>
      <c r="AE49" s="63">
        <v>9.2836353229404076E-2</v>
      </c>
      <c r="AF49" s="34">
        <v>130269.40858567787</v>
      </c>
      <c r="AG49" s="63">
        <v>7.4080098416984902E-2</v>
      </c>
    </row>
    <row r="50" spans="3:33">
      <c r="C50" s="23" t="s">
        <v>62</v>
      </c>
      <c r="D50" s="34">
        <v>633.791209163639</v>
      </c>
      <c r="E50" s="63">
        <v>2.7286649676962834E-3</v>
      </c>
      <c r="F50" s="34">
        <v>474.32619323748867</v>
      </c>
      <c r="G50" s="63">
        <v>3.0709514240093976E-3</v>
      </c>
      <c r="H50" s="34">
        <v>2477.1555103770938</v>
      </c>
      <c r="I50" s="63">
        <v>6.0829701703414164E-3</v>
      </c>
      <c r="J50" s="34">
        <v>18045.289431851419</v>
      </c>
      <c r="K50" s="63">
        <v>8.1742540919315362E-2</v>
      </c>
      <c r="L50" s="34">
        <v>2636.2574908389447</v>
      </c>
      <c r="M50" s="63">
        <v>5.8251285021166804E-2</v>
      </c>
      <c r="N50" s="34">
        <v>296.25238856951194</v>
      </c>
      <c r="O50" s="63">
        <v>2.3956152951431129E-3</v>
      </c>
      <c r="P50" s="34">
        <v>864.93843309700674</v>
      </c>
      <c r="Q50" s="63">
        <v>4.8188350091277199E-3</v>
      </c>
      <c r="R50" s="34">
        <v>4507.7033495694895</v>
      </c>
      <c r="S50" s="63">
        <v>9.0953007905649294E-2</v>
      </c>
      <c r="T50" s="34">
        <v>2035.1332864630785</v>
      </c>
      <c r="U50" s="63">
        <v>3.1289792681886093E-2</v>
      </c>
      <c r="V50" s="34">
        <v>2621.0245049324053</v>
      </c>
      <c r="W50" s="63">
        <v>6.2213526551387476E-2</v>
      </c>
      <c r="X50" s="34">
        <v>3202.4119022483515</v>
      </c>
      <c r="Y50" s="63">
        <v>7.465486951429931E-2</v>
      </c>
      <c r="Z50" s="34">
        <v>808.25799226963147</v>
      </c>
      <c r="AA50" s="63">
        <v>4.0470360574643906E-2</v>
      </c>
      <c r="AB50" s="34">
        <v>5742.7213627491483</v>
      </c>
      <c r="AC50" s="63">
        <v>6.5514512373935976E-2</v>
      </c>
      <c r="AD50" s="34">
        <v>3595.8155816993035</v>
      </c>
      <c r="AE50" s="63">
        <v>4.0808874933116801E-2</v>
      </c>
      <c r="AF50" s="34">
        <v>47941.078637066552</v>
      </c>
      <c r="AG50" s="63">
        <v>2.7262577317333128E-2</v>
      </c>
    </row>
    <row r="51" spans="3:33">
      <c r="C51" s="23" t="s">
        <v>63</v>
      </c>
      <c r="D51" s="34">
        <v>11683.82363389879</v>
      </c>
      <c r="E51" s="63">
        <v>5.0302433636832088E-2</v>
      </c>
      <c r="F51" s="34">
        <v>3241.2579342218096</v>
      </c>
      <c r="G51" s="63">
        <v>2.098502214423676E-2</v>
      </c>
      <c r="H51" s="34">
        <v>5241.1214835801675</v>
      </c>
      <c r="I51" s="63">
        <v>1.2870239882073621E-2</v>
      </c>
      <c r="J51" s="34">
        <v>3003.5867896330378</v>
      </c>
      <c r="K51" s="63">
        <v>1.3605812031084918E-2</v>
      </c>
      <c r="L51" s="34">
        <v>1189.5661980205207</v>
      </c>
      <c r="M51" s="63">
        <v>2.6284898153248117E-2</v>
      </c>
      <c r="N51" s="34">
        <v>4199.0974675501921</v>
      </c>
      <c r="O51" s="63">
        <v>3.3955581481158702E-2</v>
      </c>
      <c r="P51" s="34">
        <v>4912.9239071014226</v>
      </c>
      <c r="Q51" s="63">
        <v>2.7371392939439042E-2</v>
      </c>
      <c r="R51" s="34">
        <v>1373.7289178036613</v>
      </c>
      <c r="S51" s="63">
        <v>2.7718056720202843E-2</v>
      </c>
      <c r="T51" s="34">
        <v>3177.9868033332791</v>
      </c>
      <c r="U51" s="63">
        <v>4.8860951213119591E-2</v>
      </c>
      <c r="V51" s="34">
        <v>1504.6834333339607</v>
      </c>
      <c r="W51" s="63">
        <v>3.5715676276582321E-2</v>
      </c>
      <c r="X51" s="34">
        <v>574.14185082441008</v>
      </c>
      <c r="Y51" s="63">
        <v>1.3384438437135998E-2</v>
      </c>
      <c r="Z51" s="34">
        <v>817.11434756324059</v>
      </c>
      <c r="AA51" s="63">
        <v>4.0913807958446527E-2</v>
      </c>
      <c r="AB51" s="34">
        <v>2988.6095618533759</v>
      </c>
      <c r="AC51" s="63">
        <v>3.409486300188079E-2</v>
      </c>
      <c r="AD51" s="34">
        <v>2670.9805926612357</v>
      </c>
      <c r="AE51" s="63">
        <v>3.0312931928278618E-2</v>
      </c>
      <c r="AF51" s="34">
        <v>46578.622921379072</v>
      </c>
      <c r="AG51" s="63">
        <v>2.648779178170578E-2</v>
      </c>
    </row>
    <row r="52" spans="3:33">
      <c r="C52" s="23" t="s">
        <v>64</v>
      </c>
      <c r="D52" s="34">
        <v>21547.05800756902</v>
      </c>
      <c r="E52" s="63">
        <v>9.2766673775358424E-2</v>
      </c>
      <c r="F52" s="34">
        <v>20182.463062285216</v>
      </c>
      <c r="G52" s="63">
        <v>0.13066822908957429</v>
      </c>
      <c r="H52" s="34">
        <v>79642.359777950973</v>
      </c>
      <c r="I52" s="63">
        <v>0.19557193595452788</v>
      </c>
      <c r="J52" s="34">
        <v>38175.847426425877</v>
      </c>
      <c r="K52" s="63">
        <v>0.1729310456431947</v>
      </c>
      <c r="L52" s="34">
        <v>7362.9014617531593</v>
      </c>
      <c r="M52" s="63">
        <v>0.162692177498511</v>
      </c>
      <c r="N52" s="34">
        <v>14285.279306719605</v>
      </c>
      <c r="O52" s="63">
        <v>0.11551648163180671</v>
      </c>
      <c r="P52" s="34">
        <v>24608.10013710336</v>
      </c>
      <c r="Q52" s="63">
        <v>0.13709920834965925</v>
      </c>
      <c r="R52" s="34">
        <v>8153.3368582540379</v>
      </c>
      <c r="S52" s="63">
        <v>0.16451182658171715</v>
      </c>
      <c r="T52" s="34">
        <v>5245.1961380893081</v>
      </c>
      <c r="U52" s="63">
        <v>8.0643907123093245E-2</v>
      </c>
      <c r="V52" s="34">
        <v>7877.409294621636</v>
      </c>
      <c r="W52" s="63">
        <v>0.18698085858595534</v>
      </c>
      <c r="X52" s="34">
        <v>6288.2481544353368</v>
      </c>
      <c r="Y52" s="63">
        <v>0.14659211861950455</v>
      </c>
      <c r="Z52" s="34">
        <v>2110.4005435180716</v>
      </c>
      <c r="AA52" s="63">
        <v>0.10567006051281813</v>
      </c>
      <c r="AB52" s="34">
        <v>13245.25831827949</v>
      </c>
      <c r="AC52" s="63">
        <v>0.15110547511806993</v>
      </c>
      <c r="AD52" s="34">
        <v>10530.700797095284</v>
      </c>
      <c r="AE52" s="63">
        <v>0.11951281761331217</v>
      </c>
      <c r="AF52" s="34">
        <v>259254.55928410054</v>
      </c>
      <c r="AG52" s="63">
        <v>0.14742987993368173</v>
      </c>
    </row>
    <row r="53" spans="3:33">
      <c r="C53" s="23" t="s">
        <v>65</v>
      </c>
      <c r="D53" s="34">
        <v>89333.131705567735</v>
      </c>
      <c r="E53" s="63">
        <v>0.3846064499084022</v>
      </c>
      <c r="F53" s="34">
        <v>80031.365420423448</v>
      </c>
      <c r="G53" s="63">
        <v>0.51815067164172179</v>
      </c>
      <c r="H53" s="34">
        <v>23362.504859036937</v>
      </c>
      <c r="I53" s="63">
        <v>5.7369599755303362E-2</v>
      </c>
      <c r="J53" s="34">
        <v>51651.679541009049</v>
      </c>
      <c r="K53" s="63">
        <v>0.23397460840832354</v>
      </c>
      <c r="L53" s="34">
        <v>16683.082097039496</v>
      </c>
      <c r="M53" s="63">
        <v>0.36863279616776362</v>
      </c>
      <c r="N53" s="34">
        <v>68459.029097812643</v>
      </c>
      <c r="O53" s="63">
        <v>0.55358708832447601</v>
      </c>
      <c r="P53" s="34">
        <v>68416.179896002766</v>
      </c>
      <c r="Q53" s="63">
        <v>0.38116734123278628</v>
      </c>
      <c r="R53" s="34">
        <v>22439.150581693408</v>
      </c>
      <c r="S53" s="63">
        <v>0.45276010464347294</v>
      </c>
      <c r="T53" s="34">
        <v>32516.016623035248</v>
      </c>
      <c r="U53" s="63">
        <v>0.49992765866639599</v>
      </c>
      <c r="V53" s="34">
        <v>15912.919606515081</v>
      </c>
      <c r="W53" s="63">
        <v>0.37771445653673957</v>
      </c>
      <c r="X53" s="34">
        <v>12669.425306413767</v>
      </c>
      <c r="Y53" s="63">
        <v>0.29535060508844269</v>
      </c>
      <c r="Z53" s="34">
        <v>6931.6710108749485</v>
      </c>
      <c r="AA53" s="63">
        <v>0.34707633933464765</v>
      </c>
      <c r="AB53" s="34">
        <v>36213.802490097893</v>
      </c>
      <c r="AC53" s="63">
        <v>0.41313681467021718</v>
      </c>
      <c r="AD53" s="34">
        <v>24354.798120783009</v>
      </c>
      <c r="AE53" s="63">
        <v>0.27640235933975527</v>
      </c>
      <c r="AF53" s="34">
        <v>548974.75635630381</v>
      </c>
      <c r="AG53" s="63">
        <v>0.31218460589362379</v>
      </c>
    </row>
    <row r="54" spans="3:33">
      <c r="C54" s="23" t="s">
        <v>66</v>
      </c>
      <c r="D54" s="34">
        <v>3293.4315179804476</v>
      </c>
      <c r="E54" s="63">
        <v>1.4179229810522291E-2</v>
      </c>
      <c r="F54" s="34">
        <v>2121.3428604725791</v>
      </c>
      <c r="G54" s="63">
        <v>1.3734305570847306E-2</v>
      </c>
      <c r="H54" s="34">
        <v>1955.9076229349914</v>
      </c>
      <c r="I54" s="63">
        <v>4.8029797388238118E-3</v>
      </c>
      <c r="J54" s="34">
        <v>5724.7983960012534</v>
      </c>
      <c r="K54" s="63">
        <v>2.5932505483341049E-2</v>
      </c>
      <c r="L54" s="34">
        <v>908.20666864809073</v>
      </c>
      <c r="M54" s="63">
        <v>2.0067920412701588E-2</v>
      </c>
      <c r="N54" s="34">
        <v>2401.4774069419836</v>
      </c>
      <c r="O54" s="63">
        <v>1.9419306743111587E-2</v>
      </c>
      <c r="P54" s="34">
        <v>4730.9038022173017</v>
      </c>
      <c r="Q54" s="63">
        <v>2.6357303589009718E-2</v>
      </c>
      <c r="R54" s="34">
        <v>2604.8769118114997</v>
      </c>
      <c r="S54" s="63">
        <v>5.2559224061597118E-2</v>
      </c>
      <c r="T54" s="34">
        <v>1185.1556498518066</v>
      </c>
      <c r="U54" s="63">
        <v>1.8221545893968051E-2</v>
      </c>
      <c r="V54" s="34">
        <v>1353.9459567872129</v>
      </c>
      <c r="W54" s="63">
        <v>3.213772041169731E-2</v>
      </c>
      <c r="X54" s="34">
        <v>449.15905346791016</v>
      </c>
      <c r="Y54" s="63">
        <v>1.0470829971706922E-2</v>
      </c>
      <c r="Z54" s="34">
        <v>731.38023069873998</v>
      </c>
      <c r="AA54" s="63">
        <v>3.6621007075263265E-2</v>
      </c>
      <c r="AB54" s="34">
        <v>1571.7087238525189</v>
      </c>
      <c r="AC54" s="63">
        <v>1.7930476534171499E-2</v>
      </c>
      <c r="AD54" s="34">
        <v>1085.266266862905</v>
      </c>
      <c r="AE54" s="63">
        <v>1.2316675966070842E-2</v>
      </c>
      <c r="AF54" s="34">
        <v>30117.561068529238</v>
      </c>
      <c r="AG54" s="63">
        <v>1.7126905789004193E-2</v>
      </c>
    </row>
    <row r="55" spans="3:33">
      <c r="C55" s="23" t="s">
        <v>67</v>
      </c>
      <c r="D55" s="34">
        <v>1349.1292297893476</v>
      </c>
      <c r="E55" s="63">
        <v>5.8084138956095537E-3</v>
      </c>
      <c r="F55" s="34">
        <v>1485.1342858156099</v>
      </c>
      <c r="G55" s="63">
        <v>9.6152717579041837E-3</v>
      </c>
      <c r="H55" s="34">
        <v>312.79607507193526</v>
      </c>
      <c r="I55" s="63">
        <v>7.6811051469788708E-4</v>
      </c>
      <c r="J55" s="34">
        <v>1684.3704636364903</v>
      </c>
      <c r="K55" s="63">
        <v>7.6299536267934341E-3</v>
      </c>
      <c r="L55" s="34">
        <v>1051.3399090338476</v>
      </c>
      <c r="M55" s="63">
        <v>2.3230621784129671E-2</v>
      </c>
      <c r="N55" s="34">
        <v>207.15190473938719</v>
      </c>
      <c r="O55" s="63">
        <v>1.6751131486498199E-3</v>
      </c>
      <c r="P55" s="34">
        <v>2075.9099631819186</v>
      </c>
      <c r="Q55" s="63">
        <v>1.1565525618464604E-2</v>
      </c>
      <c r="R55" s="34">
        <v>377.13184787194393</v>
      </c>
      <c r="S55" s="63">
        <v>7.6094794357408199E-3</v>
      </c>
      <c r="T55" s="34">
        <v>512.7206489955953</v>
      </c>
      <c r="U55" s="63">
        <v>7.8829838406681268E-3</v>
      </c>
      <c r="V55" s="34">
        <v>89.54037103250198</v>
      </c>
      <c r="W55" s="63">
        <v>2.1253606138242919E-3</v>
      </c>
      <c r="X55" s="34">
        <v>279.41550379953935</v>
      </c>
      <c r="Y55" s="63">
        <v>6.5137554484423453E-3</v>
      </c>
      <c r="Z55" s="34">
        <v>136.20436199021105</v>
      </c>
      <c r="AA55" s="63">
        <v>6.81990118786763E-3</v>
      </c>
      <c r="AB55" s="34">
        <v>542.44963649393867</v>
      </c>
      <c r="AC55" s="63">
        <v>6.1884115870295955E-3</v>
      </c>
      <c r="AD55" s="34">
        <v>600.93747776317434</v>
      </c>
      <c r="AE55" s="63">
        <v>6.8200334014545698E-3</v>
      </c>
      <c r="AF55" s="34">
        <v>10704.231679215451</v>
      </c>
      <c r="AG55" s="63">
        <v>6.0871584885791004E-3</v>
      </c>
    </row>
    <row r="56" spans="3:33">
      <c r="C56" s="23" t="s">
        <v>68</v>
      </c>
      <c r="D56" s="34">
        <v>1201.6171811569207</v>
      </c>
      <c r="E56" s="63">
        <v>5.1733294173196545E-3</v>
      </c>
      <c r="F56" s="34">
        <v>200.71881032418577</v>
      </c>
      <c r="G56" s="63">
        <v>1.299522828759129E-3</v>
      </c>
      <c r="H56" s="34">
        <v>1341.6877408807259</v>
      </c>
      <c r="I56" s="63">
        <v>3.2946847589910956E-3</v>
      </c>
      <c r="J56" s="34">
        <v>3826.977182704949</v>
      </c>
      <c r="K56" s="63">
        <v>1.7335650954003565E-2</v>
      </c>
      <c r="L56" s="34">
        <v>526.16242104167964</v>
      </c>
      <c r="M56" s="63">
        <v>1.1626192533177902E-2</v>
      </c>
      <c r="N56" s="34">
        <v>713.87915938905383</v>
      </c>
      <c r="O56" s="63">
        <v>5.7727123868068081E-3</v>
      </c>
      <c r="P56" s="34">
        <v>2747.7254503987429</v>
      </c>
      <c r="Q56" s="63">
        <v>1.5308413973977815E-2</v>
      </c>
      <c r="R56" s="34">
        <v>871.38440113381182</v>
      </c>
      <c r="S56" s="63">
        <v>1.758213133806872E-2</v>
      </c>
      <c r="T56" s="34">
        <v>653.64410724443144</v>
      </c>
      <c r="U56" s="63">
        <v>1.0049655587403625E-2</v>
      </c>
      <c r="V56" s="34">
        <v>1151.7463638278109</v>
      </c>
      <c r="W56" s="63">
        <v>2.7338242298621095E-2</v>
      </c>
      <c r="X56" s="34">
        <v>431.48637894784434</v>
      </c>
      <c r="Y56" s="63">
        <v>1.0058843240912579E-2</v>
      </c>
      <c r="Z56" s="34">
        <v>39.530158730158732</v>
      </c>
      <c r="AA56" s="63">
        <v>1.9793182284410312E-3</v>
      </c>
      <c r="AB56" s="34">
        <v>1781.9669654463989</v>
      </c>
      <c r="AC56" s="63">
        <v>2.0329159197059736E-2</v>
      </c>
      <c r="AD56" s="34">
        <v>502.68805987771094</v>
      </c>
      <c r="AE56" s="63">
        <v>5.7050017443403232E-3</v>
      </c>
      <c r="AF56" s="34">
        <v>15991.214381104419</v>
      </c>
      <c r="AG56" s="63">
        <v>9.0936985745213618E-3</v>
      </c>
    </row>
    <row r="57" spans="3:33" ht="36" customHeight="1">
      <c r="C57" s="28" t="s">
        <v>69</v>
      </c>
      <c r="D57" s="26" t="s">
        <v>32</v>
      </c>
      <c r="E57" s="27" t="s">
        <v>22</v>
      </c>
      <c r="F57" s="26" t="s">
        <v>32</v>
      </c>
      <c r="G57" s="27" t="s">
        <v>22</v>
      </c>
      <c r="H57" s="26" t="s">
        <v>32</v>
      </c>
      <c r="I57" s="27" t="s">
        <v>22</v>
      </c>
      <c r="J57" s="26" t="s">
        <v>32</v>
      </c>
      <c r="K57" s="27" t="s">
        <v>22</v>
      </c>
      <c r="L57" s="26" t="s">
        <v>32</v>
      </c>
      <c r="M57" s="27" t="s">
        <v>22</v>
      </c>
      <c r="N57" s="26" t="s">
        <v>32</v>
      </c>
      <c r="O57" s="27" t="s">
        <v>22</v>
      </c>
      <c r="P57" s="26" t="s">
        <v>32</v>
      </c>
      <c r="Q57" s="27" t="s">
        <v>22</v>
      </c>
      <c r="R57" s="26" t="s">
        <v>32</v>
      </c>
      <c r="S57" s="27" t="s">
        <v>22</v>
      </c>
      <c r="T57" s="26" t="s">
        <v>32</v>
      </c>
      <c r="U57" s="27" t="s">
        <v>22</v>
      </c>
      <c r="V57" s="26" t="s">
        <v>32</v>
      </c>
      <c r="W57" s="27" t="s">
        <v>22</v>
      </c>
      <c r="X57" s="26" t="s">
        <v>32</v>
      </c>
      <c r="Y57" s="27" t="s">
        <v>22</v>
      </c>
      <c r="Z57" s="27" t="s">
        <v>32</v>
      </c>
      <c r="AA57" s="27" t="s">
        <v>22</v>
      </c>
      <c r="AB57" s="26" t="s">
        <v>32</v>
      </c>
      <c r="AC57" s="27" t="s">
        <v>22</v>
      </c>
      <c r="AD57" s="26" t="s">
        <v>32</v>
      </c>
      <c r="AE57" s="27" t="s">
        <v>22</v>
      </c>
      <c r="AF57" s="26" t="s">
        <v>32</v>
      </c>
      <c r="AG57" s="27" t="s">
        <v>22</v>
      </c>
    </row>
    <row r="58" spans="3:33">
      <c r="C58" s="23" t="s">
        <v>70</v>
      </c>
      <c r="D58" s="34">
        <v>179166.33517806962</v>
      </c>
      <c r="E58" s="63">
        <v>0.77136586169453059</v>
      </c>
      <c r="F58" s="34">
        <v>130712.22402026763</v>
      </c>
      <c r="G58" s="63">
        <v>0.84627603580284538</v>
      </c>
      <c r="H58" s="34">
        <v>391450.04497310118</v>
      </c>
      <c r="I58" s="63">
        <v>0.96125533369832605</v>
      </c>
      <c r="J58" s="34">
        <v>206095.72554409559</v>
      </c>
      <c r="K58" s="63">
        <v>0.93358371126196804</v>
      </c>
      <c r="L58" s="34">
        <v>41497.524884545994</v>
      </c>
      <c r="M58" s="63">
        <v>0.91693780221498411</v>
      </c>
      <c r="N58" s="34">
        <v>108341.89969041824</v>
      </c>
      <c r="O58" s="63">
        <v>0.87609593042092115</v>
      </c>
      <c r="P58" s="34">
        <v>158607.70256957784</v>
      </c>
      <c r="Q58" s="63">
        <v>0.88365173822016785</v>
      </c>
      <c r="R58" s="34">
        <v>46588.508857252447</v>
      </c>
      <c r="S58" s="63">
        <v>0.94002747869617154</v>
      </c>
      <c r="T58" s="34">
        <v>60170.498510868216</v>
      </c>
      <c r="U58" s="63">
        <v>0.92511013234069006</v>
      </c>
      <c r="V58" s="34">
        <v>39953.353165156725</v>
      </c>
      <c r="W58" s="63">
        <v>0.94834634063123413</v>
      </c>
      <c r="X58" s="34">
        <v>40204.328882424736</v>
      </c>
      <c r="Y58" s="63">
        <v>0.93724636875104494</v>
      </c>
      <c r="Z58" s="34">
        <v>18927.847598332501</v>
      </c>
      <c r="AA58" s="63">
        <v>0.94773800510825512</v>
      </c>
      <c r="AB58" s="34">
        <v>83481.79935045341</v>
      </c>
      <c r="AC58" s="63">
        <v>0.95238285667502398</v>
      </c>
      <c r="AD58" s="34">
        <v>80813.696962377173</v>
      </c>
      <c r="AE58" s="63">
        <v>0.91715383542053852</v>
      </c>
      <c r="AF58" s="34">
        <v>1586011.4901869434</v>
      </c>
      <c r="AG58" s="63">
        <v>0.90191464411418987</v>
      </c>
    </row>
    <row r="59" spans="3:33">
      <c r="C59" s="23" t="s">
        <v>71</v>
      </c>
      <c r="D59" s="34">
        <v>85385.13501440543</v>
      </c>
      <c r="E59" s="63">
        <v>0.3676091168624433</v>
      </c>
      <c r="F59" s="34">
        <v>63392.98763941988</v>
      </c>
      <c r="G59" s="63">
        <v>0.41042807342080434</v>
      </c>
      <c r="H59" s="34">
        <v>163484.90639977693</v>
      </c>
      <c r="I59" s="63">
        <v>0.40145796449392646</v>
      </c>
      <c r="J59" s="34">
        <v>57595.188645340306</v>
      </c>
      <c r="K59" s="63">
        <v>0.2608978416432296</v>
      </c>
      <c r="L59" s="34">
        <v>14543.597160038738</v>
      </c>
      <c r="M59" s="63">
        <v>0.32135829915948266</v>
      </c>
      <c r="N59" s="34">
        <v>59655.925403195768</v>
      </c>
      <c r="O59" s="63">
        <v>0.4824016711962465</v>
      </c>
      <c r="P59" s="34">
        <v>69741.771176507013</v>
      </c>
      <c r="Q59" s="63">
        <v>0.38855261332367491</v>
      </c>
      <c r="R59" s="34">
        <v>16893.635343318219</v>
      </c>
      <c r="S59" s="63">
        <v>0.34086691820186554</v>
      </c>
      <c r="T59" s="34">
        <v>18380.688937972653</v>
      </c>
      <c r="U59" s="63">
        <v>0.28259964595190423</v>
      </c>
      <c r="V59" s="34">
        <v>13866.354103446756</v>
      </c>
      <c r="W59" s="63">
        <v>0.32913648367739062</v>
      </c>
      <c r="X59" s="34">
        <v>12234.585729989669</v>
      </c>
      <c r="Y59" s="63">
        <v>0.28521359185326117</v>
      </c>
      <c r="Z59" s="34">
        <v>5764.6847581137081</v>
      </c>
      <c r="AA59" s="63">
        <v>0.2886440628998917</v>
      </c>
      <c r="AB59" s="34">
        <v>27078.380684424796</v>
      </c>
      <c r="AC59" s="63">
        <v>0.30891746166257272</v>
      </c>
      <c r="AD59" s="34">
        <v>26026.152738368313</v>
      </c>
      <c r="AE59" s="63">
        <v>0.29537054611358676</v>
      </c>
      <c r="AF59" s="34">
        <v>634043.99373431539</v>
      </c>
      <c r="AG59" s="63">
        <v>0.36056079448341216</v>
      </c>
    </row>
    <row r="60" spans="3:33">
      <c r="C60" s="23" t="s">
        <v>72</v>
      </c>
      <c r="D60" s="34">
        <v>61612.075665548458</v>
      </c>
      <c r="E60" s="63">
        <v>0.26525882660551081</v>
      </c>
      <c r="F60" s="34">
        <v>29553.780945918079</v>
      </c>
      <c r="G60" s="63">
        <v>0.19134137430038053</v>
      </c>
      <c r="H60" s="34">
        <v>145350.93461974862</v>
      </c>
      <c r="I60" s="63">
        <v>0.356927692193447</v>
      </c>
      <c r="J60" s="34">
        <v>82585.466011376746</v>
      </c>
      <c r="K60" s="63">
        <v>0.37410016948024499</v>
      </c>
      <c r="L60" s="34">
        <v>14247.322555103094</v>
      </c>
      <c r="M60" s="63">
        <v>0.31481175485695784</v>
      </c>
      <c r="N60" s="34">
        <v>27551.569028432215</v>
      </c>
      <c r="O60" s="63">
        <v>0.22279300595146664</v>
      </c>
      <c r="P60" s="34">
        <v>54249.929568382824</v>
      </c>
      <c r="Q60" s="63">
        <v>0.30224285318295785</v>
      </c>
      <c r="R60" s="34">
        <v>11987.092473350724</v>
      </c>
      <c r="S60" s="63">
        <v>0.24186642996339669</v>
      </c>
      <c r="T60" s="34">
        <v>16310.284547270396</v>
      </c>
      <c r="U60" s="63">
        <v>0.25076756665584604</v>
      </c>
      <c r="V60" s="34">
        <v>9929.0051042874838</v>
      </c>
      <c r="W60" s="63">
        <v>0.23567823250869671</v>
      </c>
      <c r="X60" s="34">
        <v>14362.419934967256</v>
      </c>
      <c r="Y60" s="63">
        <v>0.33481782446591696</v>
      </c>
      <c r="Z60" s="34">
        <v>6597.3008826968799</v>
      </c>
      <c r="AA60" s="63">
        <v>0.33033406176711311</v>
      </c>
      <c r="AB60" s="34">
        <v>22022.451631908647</v>
      </c>
      <c r="AC60" s="63">
        <v>0.2512380609830589</v>
      </c>
      <c r="AD60" s="34">
        <v>30420.361957751211</v>
      </c>
      <c r="AE60" s="63">
        <v>0.34524038242454724</v>
      </c>
      <c r="AF60" s="34">
        <v>526779.99492674181</v>
      </c>
      <c r="AG60" s="63">
        <v>0.29956314603674516</v>
      </c>
    </row>
    <row r="61" spans="3:33">
      <c r="C61" s="23" t="s">
        <v>73</v>
      </c>
      <c r="D61" s="34">
        <v>76300.391194682277</v>
      </c>
      <c r="E61" s="63">
        <v>0.32849651661971324</v>
      </c>
      <c r="F61" s="34">
        <v>55351.502601871027</v>
      </c>
      <c r="G61" s="63">
        <v>0.35836472486597037</v>
      </c>
      <c r="H61" s="34">
        <v>133745.47294793025</v>
      </c>
      <c r="I61" s="63">
        <v>0.32842900615335857</v>
      </c>
      <c r="J61" s="34">
        <v>76360.3387227403</v>
      </c>
      <c r="K61" s="63">
        <v>0.34590124676187978</v>
      </c>
      <c r="L61" s="34">
        <v>18922.254975121366</v>
      </c>
      <c r="M61" s="63">
        <v>0.4181100183230641</v>
      </c>
      <c r="N61" s="34">
        <v>52380.871637437333</v>
      </c>
      <c r="O61" s="63">
        <v>0.42357267691068612</v>
      </c>
      <c r="P61" s="34">
        <v>67469.187496448692</v>
      </c>
      <c r="Q61" s="63">
        <v>0.37589135862670725</v>
      </c>
      <c r="R61" s="34">
        <v>26154.561279875696</v>
      </c>
      <c r="S61" s="63">
        <v>0.52772683435002776</v>
      </c>
      <c r="T61" s="34">
        <v>28428.843108326808</v>
      </c>
      <c r="U61" s="63">
        <v>0.43708813224285586</v>
      </c>
      <c r="V61" s="34">
        <v>21565.037371318358</v>
      </c>
      <c r="W61" s="63">
        <v>0.5118750406787127</v>
      </c>
      <c r="X61" s="34">
        <v>15780.88863712397</v>
      </c>
      <c r="Y61" s="63">
        <v>0.36788527459476505</v>
      </c>
      <c r="Z61" s="34">
        <v>7843.1708152720112</v>
      </c>
      <c r="AA61" s="63">
        <v>0.39271613021884411</v>
      </c>
      <c r="AB61" s="34">
        <v>39471.750766332021</v>
      </c>
      <c r="AC61" s="63">
        <v>0.45030436628459758</v>
      </c>
      <c r="AD61" s="34">
        <v>29648.148732151345</v>
      </c>
      <c r="AE61" s="63">
        <v>0.33647654228057883</v>
      </c>
      <c r="AF61" s="34">
        <v>649422.42028663238</v>
      </c>
      <c r="AG61" s="63">
        <v>0.36930601997313062</v>
      </c>
    </row>
    <row r="62" spans="3:33">
      <c r="C62" s="23" t="s">
        <v>74</v>
      </c>
      <c r="D62" s="34">
        <v>91482.907964047263</v>
      </c>
      <c r="E62" s="63">
        <v>0.39386189409898853</v>
      </c>
      <c r="F62" s="34">
        <v>79433.941378371339</v>
      </c>
      <c r="G62" s="63">
        <v>0.51428274227405391</v>
      </c>
      <c r="H62" s="34">
        <v>25761.244060178098</v>
      </c>
      <c r="I62" s="63">
        <v>6.3260008712611435E-2</v>
      </c>
      <c r="J62" s="34">
        <v>60048.391002593708</v>
      </c>
      <c r="K62" s="63">
        <v>0.27201049211239825</v>
      </c>
      <c r="L62" s="34">
        <v>17327.767828241416</v>
      </c>
      <c r="M62" s="63">
        <v>0.38287790401774513</v>
      </c>
      <c r="N62" s="34">
        <v>69253.636664204168</v>
      </c>
      <c r="O62" s="63">
        <v>0.56001260289627608</v>
      </c>
      <c r="P62" s="34">
        <v>70612.19388708983</v>
      </c>
      <c r="Q62" s="63">
        <v>0.39340200291025829</v>
      </c>
      <c r="R62" s="34">
        <v>22485.725572359835</v>
      </c>
      <c r="S62" s="63">
        <v>0.45369985936240176</v>
      </c>
      <c r="T62" s="34">
        <v>33055.675334252555</v>
      </c>
      <c r="U62" s="63">
        <v>0.50822481016270404</v>
      </c>
      <c r="V62" s="34">
        <v>17696.978804108297</v>
      </c>
      <c r="W62" s="63">
        <v>0.42006149070213555</v>
      </c>
      <c r="X62" s="34">
        <v>13077.013041764272</v>
      </c>
      <c r="Y62" s="63">
        <v>0.30485232133451878</v>
      </c>
      <c r="Z62" s="34">
        <v>7270.7380811240964</v>
      </c>
      <c r="AA62" s="63">
        <v>0.36405379792239212</v>
      </c>
      <c r="AB62" s="34">
        <v>37244.111402157832</v>
      </c>
      <c r="AC62" s="63">
        <v>0.42489085630037104</v>
      </c>
      <c r="AD62" s="34">
        <v>26051.488356150476</v>
      </c>
      <c r="AE62" s="63">
        <v>0.29565807978541564</v>
      </c>
      <c r="AF62" s="34">
        <v>570801.81337664102</v>
      </c>
      <c r="AG62" s="63">
        <v>0.32459696386603487</v>
      </c>
    </row>
    <row r="63" spans="3:33">
      <c r="C63" s="23" t="s">
        <v>75</v>
      </c>
      <c r="D63" s="34">
        <v>2475.2727935935495</v>
      </c>
      <c r="E63" s="63">
        <v>1.0656806310525147E-2</v>
      </c>
      <c r="F63" s="34">
        <v>1716.8684735020991</v>
      </c>
      <c r="G63" s="63">
        <v>1.111559884043402E-2</v>
      </c>
      <c r="H63" s="34">
        <v>825.69987790781124</v>
      </c>
      <c r="I63" s="63">
        <v>2.0276109860390499E-3</v>
      </c>
      <c r="J63" s="34">
        <v>1430.2142603357345</v>
      </c>
      <c r="K63" s="63">
        <v>6.4786629297575848E-3</v>
      </c>
      <c r="L63" s="34">
        <v>167.99876605208405</v>
      </c>
      <c r="M63" s="63">
        <v>3.7121351152197167E-3</v>
      </c>
      <c r="N63" s="34">
        <v>721.12805854302815</v>
      </c>
      <c r="O63" s="63">
        <v>5.8313298844413844E-3</v>
      </c>
      <c r="P63" s="34">
        <v>2029.4014764133972</v>
      </c>
      <c r="Q63" s="63">
        <v>1.1306412697028995E-2</v>
      </c>
      <c r="R63" s="34">
        <v>772.96183853636467</v>
      </c>
      <c r="S63" s="63">
        <v>1.5596235767794599E-2</v>
      </c>
      <c r="T63" s="34">
        <v>608.37211730453419</v>
      </c>
      <c r="U63" s="63">
        <v>9.3536072307981027E-3</v>
      </c>
      <c r="V63" s="34">
        <v>115.06924395873824</v>
      </c>
      <c r="W63" s="63">
        <v>2.7313225995419179E-3</v>
      </c>
      <c r="X63" s="34">
        <v>207.50562078614846</v>
      </c>
      <c r="Y63" s="63">
        <v>4.83738679349694E-3</v>
      </c>
      <c r="Z63" s="34">
        <v>156.13655620272442</v>
      </c>
      <c r="AA63" s="63">
        <v>7.8179279250472928E-3</v>
      </c>
      <c r="AB63" s="34">
        <v>476.16056131244716</v>
      </c>
      <c r="AC63" s="63">
        <v>5.4321679593297874E-3</v>
      </c>
      <c r="AD63" s="34">
        <v>214.15741316281387</v>
      </c>
      <c r="AE63" s="63">
        <v>2.4304703317490454E-3</v>
      </c>
      <c r="AF63" s="34">
        <v>11916.947057611469</v>
      </c>
      <c r="AG63" s="63">
        <v>6.7767914235768965E-3</v>
      </c>
    </row>
    <row r="64" spans="3:33" ht="36.75" customHeight="1">
      <c r="C64" s="28" t="s">
        <v>228</v>
      </c>
      <c r="D64" s="26" t="s">
        <v>32</v>
      </c>
      <c r="E64" s="27" t="s">
        <v>22</v>
      </c>
      <c r="F64" s="26" t="s">
        <v>32</v>
      </c>
      <c r="G64" s="27" t="s">
        <v>22</v>
      </c>
      <c r="H64" s="26" t="s">
        <v>32</v>
      </c>
      <c r="I64" s="27" t="s">
        <v>22</v>
      </c>
      <c r="J64" s="26" t="s">
        <v>32</v>
      </c>
      <c r="K64" s="27" t="s">
        <v>22</v>
      </c>
      <c r="L64" s="26" t="s">
        <v>32</v>
      </c>
      <c r="M64" s="27" t="s">
        <v>22</v>
      </c>
      <c r="N64" s="26" t="s">
        <v>32</v>
      </c>
      <c r="O64" s="27" t="s">
        <v>22</v>
      </c>
      <c r="P64" s="26" t="s">
        <v>32</v>
      </c>
      <c r="Q64" s="27" t="s">
        <v>22</v>
      </c>
      <c r="R64" s="26" t="s">
        <v>32</v>
      </c>
      <c r="S64" s="27" t="s">
        <v>22</v>
      </c>
      <c r="T64" s="26" t="s">
        <v>32</v>
      </c>
      <c r="U64" s="27" t="s">
        <v>22</v>
      </c>
      <c r="V64" s="26" t="s">
        <v>32</v>
      </c>
      <c r="W64" s="27" t="s">
        <v>22</v>
      </c>
      <c r="X64" s="26" t="s">
        <v>32</v>
      </c>
      <c r="Y64" s="27" t="s">
        <v>22</v>
      </c>
      <c r="Z64" s="27" t="s">
        <v>32</v>
      </c>
      <c r="AA64" s="27" t="s">
        <v>22</v>
      </c>
      <c r="AB64" s="26" t="s">
        <v>32</v>
      </c>
      <c r="AC64" s="27" t="s">
        <v>22</v>
      </c>
      <c r="AD64" s="26" t="s">
        <v>32</v>
      </c>
      <c r="AE64" s="27" t="s">
        <v>22</v>
      </c>
      <c r="AF64" s="26" t="s">
        <v>32</v>
      </c>
      <c r="AG64" s="27" t="s">
        <v>22</v>
      </c>
    </row>
    <row r="65" spans="3:33">
      <c r="C65" s="23" t="s">
        <v>76</v>
      </c>
      <c r="D65" s="34">
        <v>4755.8855177776404</v>
      </c>
      <c r="E65" s="63">
        <v>4.0480308750121999E-2</v>
      </c>
      <c r="F65" s="34">
        <v>2667.0067745600786</v>
      </c>
      <c r="G65" s="63">
        <v>3.4811428051751386E-2</v>
      </c>
      <c r="H65" s="34">
        <v>6914.7075487520333</v>
      </c>
      <c r="I65" s="63">
        <v>3.3999679966384221E-2</v>
      </c>
      <c r="J65" s="34">
        <v>2815.756509944204</v>
      </c>
      <c r="K65" s="63">
        <v>2.3642391845410192E-2</v>
      </c>
      <c r="L65" s="34">
        <v>657.97301558873198</v>
      </c>
      <c r="M65" s="63">
        <v>2.738656228821779E-2</v>
      </c>
      <c r="N65" s="34">
        <v>2173.1159515675104</v>
      </c>
      <c r="O65" s="63">
        <v>3.7860101488479424E-2</v>
      </c>
      <c r="P65" s="34">
        <v>2333.2306661368048</v>
      </c>
      <c r="Q65" s="63">
        <v>2.5115711730936147E-2</v>
      </c>
      <c r="R65" s="34">
        <v>775.0565224630808</v>
      </c>
      <c r="S65" s="63">
        <v>2.975273718977324E-2</v>
      </c>
      <c r="T65" s="34">
        <v>576.43572361270196</v>
      </c>
      <c r="U65" s="63">
        <v>1.6072949528110683E-2</v>
      </c>
      <c r="V65" s="34">
        <v>677.55244005149189</v>
      </c>
      <c r="W65" s="63">
        <v>3.1696858077740711E-2</v>
      </c>
      <c r="X65" s="34">
        <v>450.27858920542207</v>
      </c>
      <c r="Y65" s="63">
        <v>2.0172588979799285E-2</v>
      </c>
      <c r="Z65" s="34">
        <v>79.060317460317464</v>
      </c>
      <c r="AA65" s="63">
        <v>6.8860817174217466E-3</v>
      </c>
      <c r="AB65" s="34">
        <v>1229.1310613511346</v>
      </c>
      <c r="AC65" s="63">
        <v>2.577374792899877E-2</v>
      </c>
      <c r="AD65" s="34">
        <v>1152.5331188500311</v>
      </c>
      <c r="AE65" s="63">
        <v>2.2190950549034902E-2</v>
      </c>
      <c r="AF65" s="34">
        <v>27257.723757321186</v>
      </c>
      <c r="AG65" s="63">
        <v>3.0032269683539357E-2</v>
      </c>
    </row>
    <row r="66" spans="3:33">
      <c r="C66" s="23" t="s">
        <v>77</v>
      </c>
      <c r="D66" s="34">
        <v>1933.7526138845651</v>
      </c>
      <c r="E66" s="63">
        <v>1.6459374928978799E-2</v>
      </c>
      <c r="F66" s="34">
        <v>1266.8489968626066</v>
      </c>
      <c r="G66" s="63">
        <v>1.6535699544291731E-2</v>
      </c>
      <c r="H66" s="34">
        <v>3803.7915804202748</v>
      </c>
      <c r="I66" s="63">
        <v>1.8703277829364925E-2</v>
      </c>
      <c r="J66" s="34">
        <v>1584.0641851903526</v>
      </c>
      <c r="K66" s="63">
        <v>1.3300534347443575E-2</v>
      </c>
      <c r="L66" s="34">
        <v>325.59703350272576</v>
      </c>
      <c r="M66" s="63">
        <v>1.3552202335992029E-2</v>
      </c>
      <c r="N66" s="34">
        <v>1198.0413540231145</v>
      </c>
      <c r="O66" s="63">
        <v>2.0872318027021452E-2</v>
      </c>
      <c r="P66" s="34">
        <v>1903.7299932144288</v>
      </c>
      <c r="Q66" s="63">
        <v>2.0492416123724631E-2</v>
      </c>
      <c r="R66" s="34">
        <v>260.75617781406964</v>
      </c>
      <c r="S66" s="63">
        <v>1.0009863544476331E-2</v>
      </c>
      <c r="T66" s="34">
        <v>210.73643047037686</v>
      </c>
      <c r="U66" s="63">
        <v>5.8760341733441034E-3</v>
      </c>
      <c r="V66" s="34">
        <v>216.70720066324765</v>
      </c>
      <c r="W66" s="63">
        <v>1.0137868270868334E-2</v>
      </c>
      <c r="X66" s="34">
        <v>285.7424457250446</v>
      </c>
      <c r="Y66" s="63">
        <v>1.2801330220620938E-2</v>
      </c>
      <c r="Z66" s="34">
        <v>19.765079365079366</v>
      </c>
      <c r="AA66" s="63">
        <v>1.7215204293554367E-3</v>
      </c>
      <c r="AB66" s="34">
        <v>456.50824113606404</v>
      </c>
      <c r="AC66" s="63">
        <v>9.5725579675919083E-3</v>
      </c>
      <c r="AD66" s="34">
        <v>548.18323496833602</v>
      </c>
      <c r="AE66" s="63">
        <v>1.0554757047788759E-2</v>
      </c>
      <c r="AF66" s="34">
        <v>14014.224567240339</v>
      </c>
      <c r="AG66" s="63">
        <v>1.5440723347121019E-2</v>
      </c>
    </row>
    <row r="67" spans="3:33">
      <c r="C67" s="23" t="s">
        <v>78</v>
      </c>
      <c r="D67" s="34">
        <v>3360.6878366366645</v>
      </c>
      <c r="E67" s="63">
        <v>2.8604910848106818E-2</v>
      </c>
      <c r="F67" s="34">
        <v>3814.911230673401</v>
      </c>
      <c r="G67" s="63">
        <v>4.9794589611536003E-2</v>
      </c>
      <c r="H67" s="34">
        <v>2907.7130906242696</v>
      </c>
      <c r="I67" s="63">
        <v>1.4297251737440958E-2</v>
      </c>
      <c r="J67" s="34">
        <v>2354.3147522091745</v>
      </c>
      <c r="K67" s="63">
        <v>1.9767913774711321E-2</v>
      </c>
      <c r="L67" s="34">
        <v>680.28311115187842</v>
      </c>
      <c r="M67" s="63">
        <v>2.8315166968532073E-2</v>
      </c>
      <c r="N67" s="34">
        <v>2354.7507788117787</v>
      </c>
      <c r="O67" s="63">
        <v>4.1024549749213102E-2</v>
      </c>
      <c r="P67" s="34">
        <v>2006.1751887454764</v>
      </c>
      <c r="Q67" s="63">
        <v>2.159517207345563E-2</v>
      </c>
      <c r="R67" s="34">
        <v>542.20905780638725</v>
      </c>
      <c r="S67" s="63">
        <v>2.0814228551436324E-2</v>
      </c>
      <c r="T67" s="34">
        <v>459.61915017959552</v>
      </c>
      <c r="U67" s="63">
        <v>1.2815714051673286E-2</v>
      </c>
      <c r="V67" s="34">
        <v>408.17546768945635</v>
      </c>
      <c r="W67" s="63">
        <v>1.9095023654825741E-2</v>
      </c>
      <c r="X67" s="34">
        <v>517.49828818931474</v>
      </c>
      <c r="Y67" s="63">
        <v>2.3184047644402322E-2</v>
      </c>
      <c r="Z67" s="34">
        <v>195.64978850373075</v>
      </c>
      <c r="AA67" s="63">
        <v>1.7040918565868379E-2</v>
      </c>
      <c r="AB67" s="34">
        <v>489.9257433302663</v>
      </c>
      <c r="AC67" s="63">
        <v>1.0273292254644541E-2</v>
      </c>
      <c r="AD67" s="34">
        <v>651.63784994924652</v>
      </c>
      <c r="AE67" s="63">
        <v>1.2546679195242081E-2</v>
      </c>
      <c r="AF67" s="34">
        <v>20743.551334500629</v>
      </c>
      <c r="AG67" s="63">
        <v>2.2855023897758144E-2</v>
      </c>
    </row>
    <row r="68" spans="3:33">
      <c r="C68" s="23" t="s">
        <v>79</v>
      </c>
      <c r="D68" s="34">
        <v>7476.096011592691</v>
      </c>
      <c r="E68" s="63">
        <v>6.3633717351599492E-2</v>
      </c>
      <c r="F68" s="34">
        <v>6421.1938694128276</v>
      </c>
      <c r="G68" s="63">
        <v>8.3813408546096799E-2</v>
      </c>
      <c r="H68" s="34">
        <v>10592.653658067871</v>
      </c>
      <c r="I68" s="63">
        <v>5.2084174468673805E-2</v>
      </c>
      <c r="J68" s="34">
        <v>6838.9331896994399</v>
      </c>
      <c r="K68" s="63">
        <v>5.7422840968113086E-2</v>
      </c>
      <c r="L68" s="34">
        <v>1683.7411458537531</v>
      </c>
      <c r="M68" s="63">
        <v>7.0081721705410133E-2</v>
      </c>
      <c r="N68" s="34">
        <v>5657.2030653999627</v>
      </c>
      <c r="O68" s="63">
        <v>9.8559988040438279E-2</v>
      </c>
      <c r="P68" s="34">
        <v>5882.4138327622331</v>
      </c>
      <c r="Q68" s="63">
        <v>6.3320361869898784E-2</v>
      </c>
      <c r="R68" s="34">
        <v>1942.0378841605086</v>
      </c>
      <c r="S68" s="63">
        <v>7.4550618058650361E-2</v>
      </c>
      <c r="T68" s="34">
        <v>1362.2569553946771</v>
      </c>
      <c r="U68" s="63">
        <v>3.7984265012498776E-2</v>
      </c>
      <c r="V68" s="34">
        <v>2128.5186231423536</v>
      </c>
      <c r="W68" s="63">
        <v>9.9575101092461482E-2</v>
      </c>
      <c r="X68" s="34">
        <v>1468.4441664424412</v>
      </c>
      <c r="Y68" s="63">
        <v>6.5786651463264026E-2</v>
      </c>
      <c r="Z68" s="34">
        <v>631.33866925245661</v>
      </c>
      <c r="AA68" s="63">
        <v>5.4989023665669191E-2</v>
      </c>
      <c r="AB68" s="34">
        <v>2664.3351706263106</v>
      </c>
      <c r="AC68" s="63">
        <v>5.5868658148303878E-2</v>
      </c>
      <c r="AD68" s="34">
        <v>2239.1620297099821</v>
      </c>
      <c r="AE68" s="63">
        <v>4.3112977024165181E-2</v>
      </c>
      <c r="AF68" s="34">
        <v>56988.328271517588</v>
      </c>
      <c r="AG68" s="63">
        <v>6.2789133043605505E-2</v>
      </c>
    </row>
    <row r="69" spans="3:33">
      <c r="C69" s="23" t="s">
        <v>80</v>
      </c>
      <c r="D69" s="34">
        <v>11625.976380203025</v>
      </c>
      <c r="E69" s="63">
        <v>9.895593820184298E-2</v>
      </c>
      <c r="F69" s="34">
        <v>9958.9272154275513</v>
      </c>
      <c r="G69" s="63">
        <v>0.12999010033998523</v>
      </c>
      <c r="H69" s="34">
        <v>32446.736759462612</v>
      </c>
      <c r="I69" s="63">
        <v>0.1595409000304496</v>
      </c>
      <c r="J69" s="34">
        <v>11557.00189250985</v>
      </c>
      <c r="K69" s="63">
        <v>9.7037924385826729E-2</v>
      </c>
      <c r="L69" s="34">
        <v>2344.3608644417832</v>
      </c>
      <c r="M69" s="63">
        <v>9.757844671281457E-2</v>
      </c>
      <c r="N69" s="34">
        <v>8183.3557181450033</v>
      </c>
      <c r="O69" s="63">
        <v>0.14257070718284368</v>
      </c>
      <c r="P69" s="34">
        <v>10853.536715310262</v>
      </c>
      <c r="Q69" s="63">
        <v>0.11683126891787605</v>
      </c>
      <c r="R69" s="34">
        <v>3805.7697411641147</v>
      </c>
      <c r="S69" s="63">
        <v>0.14609523774318142</v>
      </c>
      <c r="T69" s="34">
        <v>3150.8513484684545</v>
      </c>
      <c r="U69" s="63">
        <v>8.7856238987262178E-2</v>
      </c>
      <c r="V69" s="34">
        <v>2775.0650929817075</v>
      </c>
      <c r="W69" s="63">
        <v>0.12982145618433427</v>
      </c>
      <c r="X69" s="34">
        <v>2624.4452245746224</v>
      </c>
      <c r="Y69" s="63">
        <v>0.11757577660702014</v>
      </c>
      <c r="Z69" s="34">
        <v>1378.3823600767541</v>
      </c>
      <c r="AA69" s="63">
        <v>0.12005584943553124</v>
      </c>
      <c r="AB69" s="34">
        <v>6119.4232547509591</v>
      </c>
      <c r="AC69" s="63">
        <v>0.12831867763998142</v>
      </c>
      <c r="AD69" s="34">
        <v>6554.3056323565725</v>
      </c>
      <c r="AE69" s="63">
        <v>0.12619704353138964</v>
      </c>
      <c r="AF69" s="34">
        <v>113378.13819987467</v>
      </c>
      <c r="AG69" s="63">
        <v>0.12491882495220011</v>
      </c>
    </row>
    <row r="70" spans="3:33">
      <c r="C70" s="23" t="s">
        <v>81</v>
      </c>
      <c r="D70" s="34">
        <v>13851.80942563558</v>
      </c>
      <c r="E70" s="63">
        <v>0.11790139190726306</v>
      </c>
      <c r="F70" s="34">
        <v>9923.7241457654036</v>
      </c>
      <c r="G70" s="63">
        <v>0.12953060802131769</v>
      </c>
      <c r="H70" s="34">
        <v>39366.436411617833</v>
      </c>
      <c r="I70" s="63">
        <v>0.19356512621471372</v>
      </c>
      <c r="J70" s="34">
        <v>13449.28017143105</v>
      </c>
      <c r="K70" s="63">
        <v>0.11292636658344413</v>
      </c>
      <c r="L70" s="34">
        <v>2678.8638642341334</v>
      </c>
      <c r="M70" s="63">
        <v>0.11150133871958182</v>
      </c>
      <c r="N70" s="34">
        <v>7573.0852053760282</v>
      </c>
      <c r="O70" s="63">
        <v>0.13193855314053693</v>
      </c>
      <c r="P70" s="34">
        <v>12847.604563557376</v>
      </c>
      <c r="Q70" s="63">
        <v>0.13829611333954892</v>
      </c>
      <c r="R70" s="34">
        <v>4443.0483859214783</v>
      </c>
      <c r="S70" s="63">
        <v>0.17055898133424821</v>
      </c>
      <c r="T70" s="34">
        <v>4591.0330444723295</v>
      </c>
      <c r="U70" s="63">
        <v>0.12801330553078522</v>
      </c>
      <c r="V70" s="34">
        <v>2820.7288556913431</v>
      </c>
      <c r="W70" s="63">
        <v>0.13195767136170555</v>
      </c>
      <c r="X70" s="34">
        <v>3509.7645450415907</v>
      </c>
      <c r="Y70" s="63">
        <v>0.1572382948697035</v>
      </c>
      <c r="Z70" s="34">
        <v>1611.1529803598271</v>
      </c>
      <c r="AA70" s="63">
        <v>0.14032995867483092</v>
      </c>
      <c r="AB70" s="34">
        <v>6979.3699343315902</v>
      </c>
      <c r="AC70" s="63">
        <v>0.1463509686208363</v>
      </c>
      <c r="AD70" s="34">
        <v>8050.5183535557617</v>
      </c>
      <c r="AE70" s="63">
        <v>0.15500522436709235</v>
      </c>
      <c r="AF70" s="34">
        <v>131696.41988699292</v>
      </c>
      <c r="AG70" s="63">
        <v>0.1451017125867119</v>
      </c>
    </row>
    <row r="71" spans="3:33">
      <c r="C71" s="23" t="s">
        <v>82</v>
      </c>
      <c r="D71" s="34">
        <v>14300.16597890971</v>
      </c>
      <c r="E71" s="63">
        <v>0.12171763425347462</v>
      </c>
      <c r="F71" s="34">
        <v>9484.1771389663681</v>
      </c>
      <c r="G71" s="63">
        <v>0.12379336762564182</v>
      </c>
      <c r="H71" s="34">
        <v>30225.68368239369</v>
      </c>
      <c r="I71" s="63">
        <v>0.14861996183078197</v>
      </c>
      <c r="J71" s="34">
        <v>11776.24525039835</v>
      </c>
      <c r="K71" s="63">
        <v>9.8878792855240691E-2</v>
      </c>
      <c r="L71" s="34">
        <v>2387.3262121823309</v>
      </c>
      <c r="M71" s="63">
        <v>9.936677715229103E-2</v>
      </c>
      <c r="N71" s="34">
        <v>7944.5088278611547</v>
      </c>
      <c r="O71" s="63">
        <v>0.13840950837528282</v>
      </c>
      <c r="P71" s="34">
        <v>11612.955847434028</v>
      </c>
      <c r="Q71" s="63">
        <v>0.1250059223210728</v>
      </c>
      <c r="R71" s="34">
        <v>3252.972352294591</v>
      </c>
      <c r="S71" s="63">
        <v>0.124874546150316</v>
      </c>
      <c r="T71" s="34">
        <v>4100.210931519734</v>
      </c>
      <c r="U71" s="63">
        <v>0.11432754886163718</v>
      </c>
      <c r="V71" s="34">
        <v>1788.9645637029271</v>
      </c>
      <c r="W71" s="63">
        <v>8.3690283629544074E-2</v>
      </c>
      <c r="X71" s="34">
        <v>2464.6768635992466</v>
      </c>
      <c r="Y71" s="63">
        <v>0.11041811564956759</v>
      </c>
      <c r="Z71" s="34">
        <v>1313.1441701765218</v>
      </c>
      <c r="AA71" s="63">
        <v>0.11437366245247035</v>
      </c>
      <c r="AB71" s="34">
        <v>5239.7977211083526</v>
      </c>
      <c r="AC71" s="63">
        <v>0.1098737391880201</v>
      </c>
      <c r="AD71" s="34">
        <v>8197.0406404001569</v>
      </c>
      <c r="AE71" s="63">
        <v>0.15782637437876379</v>
      </c>
      <c r="AF71" s="34">
        <v>114087.87018094804</v>
      </c>
      <c r="AG71" s="63">
        <v>0.12570080008880349</v>
      </c>
    </row>
    <row r="72" spans="3:33">
      <c r="C72" s="23" t="s">
        <v>83</v>
      </c>
      <c r="D72" s="34">
        <v>12442.093115851168</v>
      </c>
      <c r="E72" s="63">
        <v>0.10590241689896185</v>
      </c>
      <c r="F72" s="34">
        <v>8176.7491184697419</v>
      </c>
      <c r="G72" s="63">
        <v>0.10672800547414543</v>
      </c>
      <c r="H72" s="34">
        <v>24559.505397287212</v>
      </c>
      <c r="I72" s="63">
        <v>0.12075931161993318</v>
      </c>
      <c r="J72" s="34">
        <v>10660.364395514833</v>
      </c>
      <c r="K72" s="63">
        <v>8.9509341934759581E-2</v>
      </c>
      <c r="L72" s="34">
        <v>2159.9612488041025</v>
      </c>
      <c r="M72" s="63">
        <v>8.9903251165370845E-2</v>
      </c>
      <c r="N72" s="34">
        <v>6227.0425201877106</v>
      </c>
      <c r="O72" s="63">
        <v>0.10848775078813798</v>
      </c>
      <c r="P72" s="34">
        <v>9496.4575056979447</v>
      </c>
      <c r="Q72" s="63">
        <v>0.10222319320579763</v>
      </c>
      <c r="R72" s="34">
        <v>2260.9350728550885</v>
      </c>
      <c r="S72" s="63">
        <v>8.6792388782203383E-2</v>
      </c>
      <c r="T72" s="34">
        <v>3825.942852143658</v>
      </c>
      <c r="U72" s="63">
        <v>0.106680040533466</v>
      </c>
      <c r="V72" s="34">
        <v>1795.9363635416203</v>
      </c>
      <c r="W72" s="63">
        <v>8.4016434251947089E-2</v>
      </c>
      <c r="X72" s="34">
        <v>1741.1164153638144</v>
      </c>
      <c r="Y72" s="63">
        <v>7.8002433726850604E-2</v>
      </c>
      <c r="Z72" s="34">
        <v>1177.6738108923153</v>
      </c>
      <c r="AA72" s="63">
        <v>0.10257431741710848</v>
      </c>
      <c r="AB72" s="34">
        <v>4320.2640463622201</v>
      </c>
      <c r="AC72" s="63">
        <v>9.0591963720495508E-2</v>
      </c>
      <c r="AD72" s="34">
        <v>6142.6932525356451</v>
      </c>
      <c r="AE72" s="63">
        <v>0.11827183095694273</v>
      </c>
      <c r="AF72" s="34">
        <v>94986.735115507297</v>
      </c>
      <c r="AG72" s="63">
        <v>0.10465537294109645</v>
      </c>
    </row>
    <row r="73" spans="3:33">
      <c r="C73" s="23" t="s">
        <v>84</v>
      </c>
      <c r="D73" s="34">
        <v>11683.683592906073</v>
      </c>
      <c r="E73" s="63">
        <v>9.9447120291612859E-2</v>
      </c>
      <c r="F73" s="34">
        <v>6243.0287464037792</v>
      </c>
      <c r="G73" s="63">
        <v>8.1487886758855002E-2</v>
      </c>
      <c r="H73" s="34">
        <v>16357.367713672365</v>
      </c>
      <c r="I73" s="63">
        <v>8.0429325960097831E-2</v>
      </c>
      <c r="J73" s="34">
        <v>9426.6319536429583</v>
      </c>
      <c r="K73" s="63">
        <v>7.9150354671437023E-2</v>
      </c>
      <c r="L73" s="34">
        <v>2015.4986945089531</v>
      </c>
      <c r="M73" s="63">
        <v>8.3890340836549587E-2</v>
      </c>
      <c r="N73" s="34">
        <v>3726.6867805576098</v>
      </c>
      <c r="O73" s="63">
        <v>6.4926466360855181E-2</v>
      </c>
      <c r="P73" s="34">
        <v>9068.7584837950362</v>
      </c>
      <c r="Q73" s="63">
        <v>9.7619291200899599E-2</v>
      </c>
      <c r="R73" s="34">
        <v>1966.5043461495111</v>
      </c>
      <c r="S73" s="63">
        <v>7.5489832415829114E-2</v>
      </c>
      <c r="T73" s="34">
        <v>4019.706413352224</v>
      </c>
      <c r="U73" s="63">
        <v>0.11208281453257496</v>
      </c>
      <c r="V73" s="34">
        <v>1103.9198099347916</v>
      </c>
      <c r="W73" s="63">
        <v>5.1642924556585465E-2</v>
      </c>
      <c r="X73" s="34">
        <v>1390.2008141550664</v>
      </c>
      <c r="Y73" s="63">
        <v>6.2281330482135203E-2</v>
      </c>
      <c r="Z73" s="34">
        <v>881.58890759906228</v>
      </c>
      <c r="AA73" s="63">
        <v>7.6785591734396447E-2</v>
      </c>
      <c r="AB73" s="34">
        <v>3672.9130903615528</v>
      </c>
      <c r="AC73" s="63">
        <v>7.7017609539569681E-2</v>
      </c>
      <c r="AD73" s="34">
        <v>3886.8498071683161</v>
      </c>
      <c r="AE73" s="63">
        <v>7.4837668828518292E-2</v>
      </c>
      <c r="AF73" s="34">
        <v>75443.339154207337</v>
      </c>
      <c r="AG73" s="63">
        <v>8.3122667449343504E-2</v>
      </c>
    </row>
    <row r="74" spans="3:33">
      <c r="C74" s="23" t="s">
        <v>85</v>
      </c>
      <c r="D74" s="34">
        <v>10897.78617774431</v>
      </c>
      <c r="E74" s="63">
        <v>9.2757857084424286E-2</v>
      </c>
      <c r="F74" s="34">
        <v>6077.3295333987098</v>
      </c>
      <c r="G74" s="63">
        <v>7.9325077767599533E-2</v>
      </c>
      <c r="H74" s="34">
        <v>13467.743046920568</v>
      </c>
      <c r="I74" s="63">
        <v>6.6221015167508737E-2</v>
      </c>
      <c r="J74" s="34">
        <v>11320.804047995294</v>
      </c>
      <c r="K74" s="63">
        <v>9.5054698217891823E-2</v>
      </c>
      <c r="L74" s="34">
        <v>1881.4803360910025</v>
      </c>
      <c r="M74" s="63">
        <v>7.8312145327583557E-2</v>
      </c>
      <c r="N74" s="34">
        <v>3883.6469802870292</v>
      </c>
      <c r="O74" s="63">
        <v>6.7661032405120489E-2</v>
      </c>
      <c r="P74" s="34">
        <v>7759.2674497204634</v>
      </c>
      <c r="Q74" s="63">
        <v>8.3523471270452107E-2</v>
      </c>
      <c r="R74" s="34">
        <v>1304.0433965860736</v>
      </c>
      <c r="S74" s="63">
        <v>5.0059394815986258E-2</v>
      </c>
      <c r="T74" s="34">
        <v>3325.267955110668</v>
      </c>
      <c r="U74" s="63">
        <v>9.271955539981018E-2</v>
      </c>
      <c r="V74" s="34">
        <v>1684.3781166054687</v>
      </c>
      <c r="W74" s="63">
        <v>7.87975822317728E-2</v>
      </c>
      <c r="X74" s="34">
        <v>1424.7664072298764</v>
      </c>
      <c r="Y74" s="63">
        <v>6.3829877356574832E-2</v>
      </c>
      <c r="Z74" s="34">
        <v>1206.329704317191</v>
      </c>
      <c r="AA74" s="63">
        <v>0.10507021966172654</v>
      </c>
      <c r="AB74" s="34">
        <v>3845.1330278045739</v>
      </c>
      <c r="AC74" s="63">
        <v>8.0628903237676228E-2</v>
      </c>
      <c r="AD74" s="34">
        <v>3916.4241664474112</v>
      </c>
      <c r="AE74" s="63">
        <v>7.5407095540469635E-2</v>
      </c>
      <c r="AF74" s="34">
        <v>71994.40034625851</v>
      </c>
      <c r="AG74" s="63">
        <v>7.9322663409221728E-2</v>
      </c>
    </row>
    <row r="75" spans="3:33">
      <c r="C75" s="23" t="s">
        <v>86</v>
      </c>
      <c r="D75" s="34">
        <v>7523.1838145561724</v>
      </c>
      <c r="E75" s="63">
        <v>6.4034511019824145E-2</v>
      </c>
      <c r="F75" s="34">
        <v>4030.7733260406121</v>
      </c>
      <c r="G75" s="63">
        <v>5.2612155683604001E-2</v>
      </c>
      <c r="H75" s="34">
        <v>9251.8023829864742</v>
      </c>
      <c r="I75" s="63">
        <v>4.5491196542439813E-2</v>
      </c>
      <c r="J75" s="34">
        <v>7840.1137867367561</v>
      </c>
      <c r="K75" s="63">
        <v>6.5829215560370344E-2</v>
      </c>
      <c r="L75" s="34">
        <v>1636.2787592303753</v>
      </c>
      <c r="M75" s="63">
        <v>6.8106212715203951E-2</v>
      </c>
      <c r="N75" s="34">
        <v>2914.6644140403669</v>
      </c>
      <c r="O75" s="63">
        <v>5.0779384524249842E-2</v>
      </c>
      <c r="P75" s="34">
        <v>6104.7816900486532</v>
      </c>
      <c r="Q75" s="63">
        <v>6.5714007334484931E-2</v>
      </c>
      <c r="R75" s="34">
        <v>1597.0711047095583</v>
      </c>
      <c r="S75" s="63">
        <v>6.1308092345055715E-2</v>
      </c>
      <c r="T75" s="34">
        <v>3887.870271512762</v>
      </c>
      <c r="U75" s="63">
        <v>0.10840678342109888</v>
      </c>
      <c r="V75" s="34">
        <v>1301.0281175668913</v>
      </c>
      <c r="W75" s="63">
        <v>6.086392898907414E-2</v>
      </c>
      <c r="X75" s="34">
        <v>1351.7067169813627</v>
      </c>
      <c r="Y75" s="63">
        <v>6.0556785680207434E-2</v>
      </c>
      <c r="Z75" s="34">
        <v>977.07108736620933</v>
      </c>
      <c r="AA75" s="63">
        <v>8.5102002717240582E-2</v>
      </c>
      <c r="AB75" s="34">
        <v>3756.3888101950993</v>
      </c>
      <c r="AC75" s="63">
        <v>7.8768018612151824E-2</v>
      </c>
      <c r="AD75" s="34">
        <v>3224.522655254259</v>
      </c>
      <c r="AE75" s="63">
        <v>6.2085177090950759E-2</v>
      </c>
      <c r="AF75" s="34">
        <v>55397.256937225531</v>
      </c>
      <c r="AG75" s="63">
        <v>6.1036107595749706E-2</v>
      </c>
    </row>
    <row r="76" spans="3:33">
      <c r="C76" s="23" t="s">
        <v>87</v>
      </c>
      <c r="D76" s="34">
        <v>6324.6988318997755</v>
      </c>
      <c r="E76" s="63">
        <v>5.3833457619996743E-2</v>
      </c>
      <c r="F76" s="34">
        <v>2957.4244948665582</v>
      </c>
      <c r="G76" s="63">
        <v>3.8602140423327679E-2</v>
      </c>
      <c r="H76" s="34">
        <v>6703.8939273234619</v>
      </c>
      <c r="I76" s="63">
        <v>3.2963107470643668E-2</v>
      </c>
      <c r="J76" s="34">
        <v>9763.4981716820475</v>
      </c>
      <c r="K76" s="63">
        <v>8.1978838987546918E-2</v>
      </c>
      <c r="L76" s="34">
        <v>1770.5863821212547</v>
      </c>
      <c r="M76" s="63">
        <v>7.369644817006131E-2</v>
      </c>
      <c r="N76" s="34">
        <v>2545.7465383390518</v>
      </c>
      <c r="O76" s="63">
        <v>4.4352084496889967E-2</v>
      </c>
      <c r="P76" s="34">
        <v>5292.9544228422938</v>
      </c>
      <c r="Q76" s="63">
        <v>5.6975214417697047E-2</v>
      </c>
      <c r="R76" s="34">
        <v>1442.2812574181332</v>
      </c>
      <c r="S76" s="63">
        <v>5.53660461682541E-2</v>
      </c>
      <c r="T76" s="34">
        <v>2313.9077956524948</v>
      </c>
      <c r="U76" s="63">
        <v>6.4519462775719044E-2</v>
      </c>
      <c r="V76" s="34">
        <v>1805.7078176116445</v>
      </c>
      <c r="W76" s="63">
        <v>8.4473556645081979E-2</v>
      </c>
      <c r="X76" s="34">
        <v>1827.5853086642139</v>
      </c>
      <c r="Y76" s="63">
        <v>8.1876260921621591E-2</v>
      </c>
      <c r="Z76" s="34">
        <v>806.91725404185399</v>
      </c>
      <c r="AA76" s="63">
        <v>7.0281758649890669E-2</v>
      </c>
      <c r="AB76" s="34">
        <v>3443.5597142645215</v>
      </c>
      <c r="AC76" s="63">
        <v>7.2208280178312073E-2</v>
      </c>
      <c r="AD76" s="34">
        <v>2757.8450230005037</v>
      </c>
      <c r="AE76" s="63">
        <v>5.3099734425305918E-2</v>
      </c>
      <c r="AF76" s="34">
        <v>49756.606939727739</v>
      </c>
      <c r="AG76" s="63">
        <v>5.4821299513331978E-2</v>
      </c>
    </row>
    <row r="77" spans="3:33">
      <c r="C77" s="23" t="s">
        <v>88</v>
      </c>
      <c r="D77" s="34">
        <v>4582.5641828899143</v>
      </c>
      <c r="E77" s="63">
        <v>3.9005062736942736E-2</v>
      </c>
      <c r="F77" s="34">
        <v>2418.0930069313436</v>
      </c>
      <c r="G77" s="63">
        <v>3.1562451035437894E-2</v>
      </c>
      <c r="H77" s="34">
        <v>3430.0771432718393</v>
      </c>
      <c r="I77" s="63">
        <v>1.6865720539735597E-2</v>
      </c>
      <c r="J77" s="34">
        <v>8481.8712666227984</v>
      </c>
      <c r="K77" s="63">
        <v>7.1217707695824709E-2</v>
      </c>
      <c r="L77" s="34">
        <v>1803.7960306564758</v>
      </c>
      <c r="M77" s="63">
        <v>7.5078720826586384E-2</v>
      </c>
      <c r="N77" s="34">
        <v>1267.9754115481398</v>
      </c>
      <c r="O77" s="63">
        <v>2.2090711603070062E-2</v>
      </c>
      <c r="P77" s="34">
        <v>3976.2274184107791</v>
      </c>
      <c r="Q77" s="63">
        <v>4.2801503969086829E-2</v>
      </c>
      <c r="R77" s="34">
        <v>1377.573237829597</v>
      </c>
      <c r="S77" s="63">
        <v>5.2882045782359506E-2</v>
      </c>
      <c r="T77" s="34">
        <v>2352.8562966060331</v>
      </c>
      <c r="U77" s="63">
        <v>6.5605476817489988E-2</v>
      </c>
      <c r="V77" s="34">
        <v>1202.8975896129093</v>
      </c>
      <c r="W77" s="63">
        <v>5.6273244587709201E-2</v>
      </c>
      <c r="X77" s="34">
        <v>1677.8080380201236</v>
      </c>
      <c r="Y77" s="63">
        <v>7.5166203211458074E-2</v>
      </c>
      <c r="Z77" s="34">
        <v>588.96153533178222</v>
      </c>
      <c r="AA77" s="63">
        <v>5.12980138581971E-2</v>
      </c>
      <c r="AB77" s="34">
        <v>2508.2489463961679</v>
      </c>
      <c r="AC77" s="63">
        <v>5.2595673578151828E-2</v>
      </c>
      <c r="AD77" s="34">
        <v>1858.8750503218928</v>
      </c>
      <c r="AE77" s="63">
        <v>3.5790905826364725E-2</v>
      </c>
      <c r="AF77" s="34">
        <v>37527.825154449827</v>
      </c>
      <c r="AG77" s="63">
        <v>4.1347758004643902E-2</v>
      </c>
    </row>
    <row r="78" spans="3:33">
      <c r="C78" s="23" t="s">
        <v>89</v>
      </c>
      <c r="D78" s="34">
        <v>3513.7629335795023</v>
      </c>
      <c r="E78" s="63">
        <v>2.9907828498886704E-2</v>
      </c>
      <c r="F78" s="34">
        <v>1858.659281506418</v>
      </c>
      <c r="G78" s="63">
        <v>2.4260374764722245E-2</v>
      </c>
      <c r="H78" s="34">
        <v>2252.7445425293549</v>
      </c>
      <c r="I78" s="63">
        <v>1.1076765423845022E-2</v>
      </c>
      <c r="J78" s="34">
        <v>6572.3812359487265</v>
      </c>
      <c r="K78" s="63">
        <v>5.5184747682888322E-2</v>
      </c>
      <c r="L78" s="34">
        <v>1058.02095983554</v>
      </c>
      <c r="M78" s="63">
        <v>4.4037606759373925E-2</v>
      </c>
      <c r="N78" s="34">
        <v>872.1823418660166</v>
      </c>
      <c r="O78" s="63">
        <v>1.5195191013939419E-2</v>
      </c>
      <c r="P78" s="34">
        <v>2387.6847616604109</v>
      </c>
      <c r="Q78" s="63">
        <v>2.570187467898458E-2</v>
      </c>
      <c r="R78" s="34">
        <v>643.94558329574124</v>
      </c>
      <c r="S78" s="63">
        <v>2.4719672887116503E-2</v>
      </c>
      <c r="T78" s="34">
        <v>1132.9243852019097</v>
      </c>
      <c r="U78" s="63">
        <v>3.1589708473291553E-2</v>
      </c>
      <c r="V78" s="34">
        <v>1017.0513694501107</v>
      </c>
      <c r="W78" s="63">
        <v>4.7579096479649689E-2</v>
      </c>
      <c r="X78" s="34">
        <v>957.49739156236512</v>
      </c>
      <c r="Y78" s="63">
        <v>4.2896113189174363E-2</v>
      </c>
      <c r="Z78" s="34">
        <v>277.7275675844208</v>
      </c>
      <c r="AA78" s="63">
        <v>2.4189818444974066E-2</v>
      </c>
      <c r="AB78" s="34">
        <v>1767.6684400610534</v>
      </c>
      <c r="AC78" s="63">
        <v>3.7066381469603733E-2</v>
      </c>
      <c r="AD78" s="34">
        <v>1663.607096859758</v>
      </c>
      <c r="AE78" s="63">
        <v>3.2031203455804631E-2</v>
      </c>
      <c r="AF78" s="34">
        <v>25975.857890941348</v>
      </c>
      <c r="AG78" s="63">
        <v>2.8619923526538516E-2</v>
      </c>
    </row>
    <row r="79" spans="3:33">
      <c r="C79" s="23" t="s">
        <v>90</v>
      </c>
      <c r="D79" s="34">
        <v>3214.2479495460248</v>
      </c>
      <c r="E79" s="63">
        <v>2.7358469607962722E-2</v>
      </c>
      <c r="F79" s="34">
        <v>1314.1197187883936</v>
      </c>
      <c r="G79" s="63">
        <v>1.7152706351687377E-2</v>
      </c>
      <c r="H79" s="34">
        <v>1094.8088735439403</v>
      </c>
      <c r="I79" s="63">
        <v>5.3831851979870959E-3</v>
      </c>
      <c r="J79" s="34">
        <v>4656.5245734213768</v>
      </c>
      <c r="K79" s="63">
        <v>3.9098330489091636E-2</v>
      </c>
      <c r="L79" s="34">
        <v>941.6287630120579</v>
      </c>
      <c r="M79" s="63">
        <v>3.9193058316431079E-2</v>
      </c>
      <c r="N79" s="34">
        <v>876.57113980798397</v>
      </c>
      <c r="O79" s="63">
        <v>1.5271652803921431E-2</v>
      </c>
      <c r="P79" s="34">
        <v>1373.4668068691647</v>
      </c>
      <c r="Q79" s="63">
        <v>1.4784477546084467E-2</v>
      </c>
      <c r="R79" s="34">
        <v>435.71920320822056</v>
      </c>
      <c r="S79" s="63">
        <v>1.6726314231113523E-2</v>
      </c>
      <c r="T79" s="34">
        <v>554.09809218613611</v>
      </c>
      <c r="U79" s="63">
        <v>1.5450101901238134E-2</v>
      </c>
      <c r="V79" s="34">
        <v>649.38124751216662</v>
      </c>
      <c r="W79" s="63">
        <v>3.0378969986699613E-2</v>
      </c>
      <c r="X79" s="34">
        <v>629.77764928512602</v>
      </c>
      <c r="Y79" s="63">
        <v>2.8214189997599944E-2</v>
      </c>
      <c r="Z79" s="34">
        <v>336.41295823311293</v>
      </c>
      <c r="AA79" s="63">
        <v>2.9301262575318558E-2</v>
      </c>
      <c r="AB79" s="34">
        <v>1196.5964912382701</v>
      </c>
      <c r="AC79" s="63">
        <v>2.509152791566225E-2</v>
      </c>
      <c r="AD79" s="34">
        <v>1092.8796060228258</v>
      </c>
      <c r="AE79" s="63">
        <v>2.1042377782166773E-2</v>
      </c>
      <c r="AF79" s="34">
        <v>18366.233072674819</v>
      </c>
      <c r="AG79" s="63">
        <v>2.0235719960334561E-2</v>
      </c>
    </row>
    <row r="80" spans="3:33" ht="36.75" customHeight="1">
      <c r="C80" s="28" t="s">
        <v>229</v>
      </c>
      <c r="D80" s="26" t="s">
        <v>32</v>
      </c>
      <c r="E80" s="27" t="s">
        <v>22</v>
      </c>
      <c r="F80" s="26" t="s">
        <v>32</v>
      </c>
      <c r="G80" s="27" t="s">
        <v>22</v>
      </c>
      <c r="H80" s="26" t="s">
        <v>32</v>
      </c>
      <c r="I80" s="27" t="s">
        <v>22</v>
      </c>
      <c r="J80" s="26" t="s">
        <v>32</v>
      </c>
      <c r="K80" s="27" t="s">
        <v>22</v>
      </c>
      <c r="L80" s="26" t="s">
        <v>32</v>
      </c>
      <c r="M80" s="27" t="s">
        <v>22</v>
      </c>
      <c r="N80" s="26" t="s">
        <v>32</v>
      </c>
      <c r="O80" s="27" t="s">
        <v>22</v>
      </c>
      <c r="P80" s="26" t="s">
        <v>32</v>
      </c>
      <c r="Q80" s="27" t="s">
        <v>22</v>
      </c>
      <c r="R80" s="26" t="s">
        <v>32</v>
      </c>
      <c r="S80" s="27" t="s">
        <v>22</v>
      </c>
      <c r="T80" s="26" t="s">
        <v>32</v>
      </c>
      <c r="U80" s="27" t="s">
        <v>22</v>
      </c>
      <c r="V80" s="26" t="s">
        <v>32</v>
      </c>
      <c r="W80" s="27" t="s">
        <v>22</v>
      </c>
      <c r="X80" s="26" t="s">
        <v>32</v>
      </c>
      <c r="Y80" s="27" t="s">
        <v>22</v>
      </c>
      <c r="Z80" s="27" t="s">
        <v>32</v>
      </c>
      <c r="AA80" s="27" t="s">
        <v>22</v>
      </c>
      <c r="AB80" s="26" t="s">
        <v>32</v>
      </c>
      <c r="AC80" s="27" t="s">
        <v>22</v>
      </c>
      <c r="AD80" s="26" t="s">
        <v>32</v>
      </c>
      <c r="AE80" s="27" t="s">
        <v>22</v>
      </c>
      <c r="AF80" s="26" t="s">
        <v>32</v>
      </c>
      <c r="AG80" s="27" t="s">
        <v>22</v>
      </c>
    </row>
    <row r="81" spans="3:33">
      <c r="C81" s="23" t="s">
        <v>76</v>
      </c>
      <c r="D81" s="34">
        <v>4325.8087123079567</v>
      </c>
      <c r="E81" s="63">
        <v>3.7686137502871524E-2</v>
      </c>
      <c r="F81" s="34">
        <v>2597.2738815321095</v>
      </c>
      <c r="G81" s="63">
        <v>3.3365622524980702E-2</v>
      </c>
      <c r="H81" s="34">
        <v>6384.5533632505631</v>
      </c>
      <c r="I81" s="63">
        <v>3.1319507610023077E-2</v>
      </c>
      <c r="J81" s="34">
        <v>1826.4376088437077</v>
      </c>
      <c r="K81" s="63">
        <v>1.7966166026085372E-2</v>
      </c>
      <c r="L81" s="34">
        <v>639.90848269952892</v>
      </c>
      <c r="M81" s="63">
        <v>3.0139942194918955E-2</v>
      </c>
      <c r="N81" s="34">
        <v>2212.9675896652716</v>
      </c>
      <c r="O81" s="63">
        <v>3.3395295606668617E-2</v>
      </c>
      <c r="P81" s="34">
        <v>2403.1477838384048</v>
      </c>
      <c r="Q81" s="63">
        <v>2.7752555699881838E-2</v>
      </c>
      <c r="R81" s="34">
        <v>674.02870644759412</v>
      </c>
      <c r="S81" s="63">
        <v>2.8668810120865973E-2</v>
      </c>
      <c r="T81" s="34">
        <v>496.02884089909247</v>
      </c>
      <c r="U81" s="63">
        <v>1.7000257025298081E-2</v>
      </c>
      <c r="V81" s="34">
        <v>498.07628409838316</v>
      </c>
      <c r="W81" s="63">
        <v>2.3999647738879137E-2</v>
      </c>
      <c r="X81" s="34">
        <v>314.81711284709257</v>
      </c>
      <c r="Y81" s="63">
        <v>1.5301017374968388E-2</v>
      </c>
      <c r="Z81" s="34">
        <v>97.537631895467712</v>
      </c>
      <c r="AA81" s="63">
        <v>1.1487953325193969E-2</v>
      </c>
      <c r="AB81" s="34">
        <v>1032.5986613204961</v>
      </c>
      <c r="AC81" s="63">
        <v>2.5836636781980858E-2</v>
      </c>
      <c r="AD81" s="34">
        <v>967.99018556716987</v>
      </c>
      <c r="AE81" s="63">
        <v>2.6757437473737464E-2</v>
      </c>
      <c r="AF81" s="34">
        <v>24471.174845212801</v>
      </c>
      <c r="AG81" s="63">
        <v>2.8759859834546587E-2</v>
      </c>
    </row>
    <row r="82" spans="3:33">
      <c r="C82" s="23" t="s">
        <v>77</v>
      </c>
      <c r="D82" s="34">
        <v>2208.5341788085652</v>
      </c>
      <c r="E82" s="63">
        <v>1.9240592517546756E-2</v>
      </c>
      <c r="F82" s="34">
        <v>1561.1837699424493</v>
      </c>
      <c r="G82" s="63">
        <v>2.0055593185767037E-2</v>
      </c>
      <c r="H82" s="34">
        <v>3495.4113030098465</v>
      </c>
      <c r="I82" s="63">
        <v>1.7146784540154718E-2</v>
      </c>
      <c r="J82" s="34">
        <v>1145.2090199196241</v>
      </c>
      <c r="K82" s="63">
        <v>1.1265107160967975E-2</v>
      </c>
      <c r="L82" s="34">
        <v>306.03476933788522</v>
      </c>
      <c r="M82" s="63">
        <v>1.4414358469772489E-2</v>
      </c>
      <c r="N82" s="34">
        <v>1127.8320085764719</v>
      </c>
      <c r="O82" s="63">
        <v>1.7019807925325786E-2</v>
      </c>
      <c r="P82" s="34">
        <v>1310.9167824264402</v>
      </c>
      <c r="Q82" s="63">
        <v>1.5139015281070228E-2</v>
      </c>
      <c r="R82" s="34">
        <v>576.24960528092311</v>
      </c>
      <c r="S82" s="63">
        <v>2.4509921251116944E-2</v>
      </c>
      <c r="T82" s="34">
        <v>247.10525418419957</v>
      </c>
      <c r="U82" s="63">
        <v>8.4689689128128534E-3</v>
      </c>
      <c r="V82" s="34">
        <v>210.83886171900545</v>
      </c>
      <c r="W82" s="63">
        <v>1.0159203665121477E-2</v>
      </c>
      <c r="X82" s="34">
        <v>193.11161022548569</v>
      </c>
      <c r="Y82" s="63">
        <v>9.3857798156081647E-3</v>
      </c>
      <c r="Z82" s="34">
        <v>57.130463980463986</v>
      </c>
      <c r="AA82" s="63">
        <v>6.7288090852730912E-3</v>
      </c>
      <c r="AB82" s="34">
        <v>323.8379146405149</v>
      </c>
      <c r="AC82" s="63">
        <v>8.1027439703451314E-3</v>
      </c>
      <c r="AD82" s="34">
        <v>545.71530256330936</v>
      </c>
      <c r="AE82" s="63">
        <v>1.5084804892152729E-2</v>
      </c>
      <c r="AF82" s="34">
        <v>13309.110844615225</v>
      </c>
      <c r="AG82" s="63">
        <v>1.5641593214657499E-2</v>
      </c>
    </row>
    <row r="83" spans="3:33">
      <c r="C83" s="23" t="s">
        <v>78</v>
      </c>
      <c r="D83" s="34">
        <v>4872.3654784878481</v>
      </c>
      <c r="E83" s="63">
        <v>4.2447701134840518E-2</v>
      </c>
      <c r="F83" s="34">
        <v>3564.2325497708739</v>
      </c>
      <c r="G83" s="63">
        <v>4.5787561601610113E-2</v>
      </c>
      <c r="H83" s="34">
        <v>5181.2646855598259</v>
      </c>
      <c r="I83" s="63">
        <v>2.5416759719322952E-2</v>
      </c>
      <c r="J83" s="34">
        <v>3640.3881168193188</v>
      </c>
      <c r="K83" s="63">
        <v>3.5809499864367336E-2</v>
      </c>
      <c r="L83" s="34">
        <v>853.25734475655554</v>
      </c>
      <c r="M83" s="63">
        <v>4.0188757835904761E-2</v>
      </c>
      <c r="N83" s="34">
        <v>2744.8973418128253</v>
      </c>
      <c r="O83" s="63">
        <v>4.1422503685950275E-2</v>
      </c>
      <c r="P83" s="34">
        <v>2718.6282242703073</v>
      </c>
      <c r="Q83" s="63">
        <v>3.1395855772474612E-2</v>
      </c>
      <c r="R83" s="34">
        <v>836.32167798364537</v>
      </c>
      <c r="S83" s="63">
        <v>3.5571700666047687E-2</v>
      </c>
      <c r="T83" s="34">
        <v>516.61326709246975</v>
      </c>
      <c r="U83" s="63">
        <v>1.7705741277728639E-2</v>
      </c>
      <c r="V83" s="34">
        <v>416.60320223060154</v>
      </c>
      <c r="W83" s="63">
        <v>2.0073893135711982E-2</v>
      </c>
      <c r="X83" s="34">
        <v>457.95060295022353</v>
      </c>
      <c r="Y83" s="63">
        <v>2.2257716771648273E-2</v>
      </c>
      <c r="Z83" s="34">
        <v>212.93644460845957</v>
      </c>
      <c r="AA83" s="63">
        <v>2.5079591223994054E-2</v>
      </c>
      <c r="AB83" s="34">
        <v>1170.1542958153088</v>
      </c>
      <c r="AC83" s="63">
        <v>2.9278414404675563E-2</v>
      </c>
      <c r="AD83" s="34">
        <v>907.14490526684403</v>
      </c>
      <c r="AE83" s="63">
        <v>2.5075536347587021E-2</v>
      </c>
      <c r="AF83" s="34">
        <v>28092.758137425113</v>
      </c>
      <c r="AG83" s="63">
        <v>3.3016142114493496E-2</v>
      </c>
    </row>
    <row r="84" spans="3:33">
      <c r="C84" s="23" t="s">
        <v>79</v>
      </c>
      <c r="D84" s="34">
        <v>8269.6909090887784</v>
      </c>
      <c r="E84" s="63">
        <v>7.2044958395742306E-2</v>
      </c>
      <c r="F84" s="34">
        <v>7983.7336606769277</v>
      </c>
      <c r="G84" s="63">
        <v>0.10256224634461428</v>
      </c>
      <c r="H84" s="34">
        <v>15671.049193704541</v>
      </c>
      <c r="I84" s="63">
        <v>7.6874530848840744E-2</v>
      </c>
      <c r="J84" s="34">
        <v>8696.8657329350299</v>
      </c>
      <c r="K84" s="63">
        <v>8.5548683901336589E-2</v>
      </c>
      <c r="L84" s="34">
        <v>1364.6080473025636</v>
      </c>
      <c r="M84" s="63">
        <v>6.4273577826179318E-2</v>
      </c>
      <c r="N84" s="34">
        <v>5338.6820158514092</v>
      </c>
      <c r="O84" s="63">
        <v>8.0564606956729345E-2</v>
      </c>
      <c r="P84" s="34">
        <v>7075.2818161147234</v>
      </c>
      <c r="Q84" s="63">
        <v>8.1708313577143143E-2</v>
      </c>
      <c r="R84" s="34">
        <v>2874.8228784162889</v>
      </c>
      <c r="S84" s="63">
        <v>0.1222763221270101</v>
      </c>
      <c r="T84" s="34">
        <v>2100.6841401667034</v>
      </c>
      <c r="U84" s="63">
        <v>7.1996157011898862E-2</v>
      </c>
      <c r="V84" s="34">
        <v>2681.4536856892096</v>
      </c>
      <c r="W84" s="63">
        <v>0.12920499517690059</v>
      </c>
      <c r="X84" s="34">
        <v>1340.1877339795558</v>
      </c>
      <c r="Y84" s="63">
        <v>6.5136979428753683E-2</v>
      </c>
      <c r="Z84" s="34">
        <v>843.55511445966204</v>
      </c>
      <c r="AA84" s="63">
        <v>9.9353670924950496E-2</v>
      </c>
      <c r="AB84" s="34">
        <v>2829.1299882206808</v>
      </c>
      <c r="AC84" s="63">
        <v>7.0787622193111049E-2</v>
      </c>
      <c r="AD84" s="34">
        <v>1872.6066759709472</v>
      </c>
      <c r="AE84" s="63">
        <v>5.176308271745287E-2</v>
      </c>
      <c r="AF84" s="34">
        <v>68942.351592576611</v>
      </c>
      <c r="AG84" s="63">
        <v>8.1024813112085411E-2</v>
      </c>
    </row>
    <row r="85" spans="3:33">
      <c r="C85" s="23" t="s">
        <v>80</v>
      </c>
      <c r="D85" s="34">
        <v>13357.142922764791</v>
      </c>
      <c r="E85" s="63">
        <v>0.11636647811092238</v>
      </c>
      <c r="F85" s="34">
        <v>10664.794537448552</v>
      </c>
      <c r="G85" s="63">
        <v>0.1370042302327697</v>
      </c>
      <c r="H85" s="34">
        <v>39460.805559051092</v>
      </c>
      <c r="I85" s="63">
        <v>0.19357548283927448</v>
      </c>
      <c r="J85" s="34">
        <v>11449.255583719045</v>
      </c>
      <c r="K85" s="63">
        <v>0.1126231882743625</v>
      </c>
      <c r="L85" s="34">
        <v>2784.4022272394564</v>
      </c>
      <c r="M85" s="63">
        <v>0.13114644428898206</v>
      </c>
      <c r="N85" s="34">
        <v>8278.7700196336318</v>
      </c>
      <c r="O85" s="63">
        <v>0.12493268015150162</v>
      </c>
      <c r="P85" s="34">
        <v>10560.450639265169</v>
      </c>
      <c r="Q85" s="63">
        <v>0.12195650078329388</v>
      </c>
      <c r="R85" s="34">
        <v>4004.2422550916076</v>
      </c>
      <c r="S85" s="63">
        <v>0.17031449816758651</v>
      </c>
      <c r="T85" s="34">
        <v>4046.0723047379288</v>
      </c>
      <c r="U85" s="63">
        <v>0.13866989870751853</v>
      </c>
      <c r="V85" s="34">
        <v>3316.8263618020364</v>
      </c>
      <c r="W85" s="63">
        <v>0.15982022600890056</v>
      </c>
      <c r="X85" s="34">
        <v>2881.6057888755363</v>
      </c>
      <c r="Y85" s="63">
        <v>0.14005433136923981</v>
      </c>
      <c r="Z85" s="34">
        <v>1095.929622035962</v>
      </c>
      <c r="AA85" s="63">
        <v>0.12907826549592105</v>
      </c>
      <c r="AB85" s="34">
        <v>5773.1249162631457</v>
      </c>
      <c r="AC85" s="63">
        <v>0.14444927845223993</v>
      </c>
      <c r="AD85" s="34">
        <v>5814.4873150587237</v>
      </c>
      <c r="AE85" s="63">
        <v>0.16072557665795414</v>
      </c>
      <c r="AF85" s="34">
        <v>123487.91005298842</v>
      </c>
      <c r="AG85" s="63">
        <v>0.14512972944083263</v>
      </c>
    </row>
    <row r="86" spans="3:33">
      <c r="C86" s="23" t="s">
        <v>81</v>
      </c>
      <c r="D86" s="34">
        <v>14421.768019367919</v>
      </c>
      <c r="E86" s="63">
        <v>0.12564141615093274</v>
      </c>
      <c r="F86" s="34">
        <v>8673.5562968070153</v>
      </c>
      <c r="G86" s="63">
        <v>0.11142398474269438</v>
      </c>
      <c r="H86" s="34">
        <v>38912.183479005645</v>
      </c>
      <c r="I86" s="63">
        <v>0.19088421025787314</v>
      </c>
      <c r="J86" s="34">
        <v>12536.662004545562</v>
      </c>
      <c r="K86" s="63">
        <v>0.12331970711508478</v>
      </c>
      <c r="L86" s="34">
        <v>2792.93742781527</v>
      </c>
      <c r="M86" s="63">
        <v>0.13154845560611889</v>
      </c>
      <c r="N86" s="34">
        <v>8331.2564763965256</v>
      </c>
      <c r="O86" s="63">
        <v>0.12572473908048423</v>
      </c>
      <c r="P86" s="34">
        <v>11095.607530740223</v>
      </c>
      <c r="Q86" s="63">
        <v>0.12813671638997406</v>
      </c>
      <c r="R86" s="34">
        <v>3821.3561174503475</v>
      </c>
      <c r="S86" s="63">
        <v>0.16253570788221533</v>
      </c>
      <c r="T86" s="34">
        <v>3816.5244781885908</v>
      </c>
      <c r="U86" s="63">
        <v>0.13080267057646081</v>
      </c>
      <c r="V86" s="34">
        <v>3149.2238485130706</v>
      </c>
      <c r="W86" s="63">
        <v>0.15174435207652223</v>
      </c>
      <c r="X86" s="34">
        <v>3839.4614633143674</v>
      </c>
      <c r="Y86" s="63">
        <v>0.18660887278141253</v>
      </c>
      <c r="Z86" s="34">
        <v>1331.6242725185461</v>
      </c>
      <c r="AA86" s="63">
        <v>0.15683831145073421</v>
      </c>
      <c r="AB86" s="34">
        <v>6355.3082646118783</v>
      </c>
      <c r="AC86" s="63">
        <v>0.1590160799359531</v>
      </c>
      <c r="AD86" s="34">
        <v>5644.1328519970884</v>
      </c>
      <c r="AE86" s="63">
        <v>0.15601659410657318</v>
      </c>
      <c r="AF86" s="34">
        <v>124721.60253127325</v>
      </c>
      <c r="AG86" s="63">
        <v>0.14657963215203601</v>
      </c>
    </row>
    <row r="87" spans="3:33">
      <c r="C87" s="23" t="s">
        <v>82</v>
      </c>
      <c r="D87" s="34">
        <v>12594.10459236408</v>
      </c>
      <c r="E87" s="63">
        <v>0.10971894250500777</v>
      </c>
      <c r="F87" s="34">
        <v>7464.1362560937769</v>
      </c>
      <c r="G87" s="63">
        <v>9.588728957954093E-2</v>
      </c>
      <c r="H87" s="34">
        <v>27773.600258441922</v>
      </c>
      <c r="I87" s="63">
        <v>0.13624374880455878</v>
      </c>
      <c r="J87" s="34">
        <v>7698.3844301554291</v>
      </c>
      <c r="K87" s="63">
        <v>7.5726897067327409E-2</v>
      </c>
      <c r="L87" s="34">
        <v>1356.2436371840836</v>
      </c>
      <c r="M87" s="63">
        <v>6.3879610807017373E-2</v>
      </c>
      <c r="N87" s="34">
        <v>7741.7911738496041</v>
      </c>
      <c r="O87" s="63">
        <v>0.11682927756520448</v>
      </c>
      <c r="P87" s="34">
        <v>9176.9628649406659</v>
      </c>
      <c r="Q87" s="63">
        <v>0.10597940533570564</v>
      </c>
      <c r="R87" s="34">
        <v>2223.158250582173</v>
      </c>
      <c r="S87" s="63">
        <v>9.4558734880132778E-2</v>
      </c>
      <c r="T87" s="34">
        <v>3168.2075572951021</v>
      </c>
      <c r="U87" s="63">
        <v>0.10858308699526886</v>
      </c>
      <c r="V87" s="34">
        <v>1686.0133523269526</v>
      </c>
      <c r="W87" s="63">
        <v>8.1240018508692807E-2</v>
      </c>
      <c r="X87" s="34">
        <v>2084.7659668460137</v>
      </c>
      <c r="Y87" s="63">
        <v>0.10132562360721181</v>
      </c>
      <c r="Z87" s="34">
        <v>793.42700478733946</v>
      </c>
      <c r="AA87" s="63">
        <v>9.3449597051053157E-2</v>
      </c>
      <c r="AB87" s="34">
        <v>4215.7670298091771</v>
      </c>
      <c r="AC87" s="63">
        <v>0.10548264837699919</v>
      </c>
      <c r="AD87" s="34">
        <v>4698.0443840262305</v>
      </c>
      <c r="AE87" s="63">
        <v>0.12986456962967038</v>
      </c>
      <c r="AF87" s="34">
        <v>92674.606758702721</v>
      </c>
      <c r="AG87" s="63">
        <v>0.10891625422403525</v>
      </c>
    </row>
    <row r="88" spans="3:33">
      <c r="C88" s="23" t="s">
        <v>83</v>
      </c>
      <c r="D88" s="34">
        <v>10261.677797717164</v>
      </c>
      <c r="E88" s="63">
        <v>8.9399006339465209E-2</v>
      </c>
      <c r="F88" s="34">
        <v>6824.8041615911507</v>
      </c>
      <c r="G88" s="63">
        <v>8.7674172940221964E-2</v>
      </c>
      <c r="H88" s="34">
        <v>20285.106103634062</v>
      </c>
      <c r="I88" s="63">
        <v>9.9508845621024425E-2</v>
      </c>
      <c r="J88" s="34">
        <v>8469.1590013800742</v>
      </c>
      <c r="K88" s="63">
        <v>8.3308795210606246E-2</v>
      </c>
      <c r="L88" s="34">
        <v>1539.7664161843168</v>
      </c>
      <c r="M88" s="63">
        <v>7.2523606159576537E-2</v>
      </c>
      <c r="N88" s="34">
        <v>7713.2256911467121</v>
      </c>
      <c r="O88" s="63">
        <v>0.11639820358858353</v>
      </c>
      <c r="P88" s="34">
        <v>8474.0351797763287</v>
      </c>
      <c r="Q88" s="63">
        <v>9.7861702435073694E-2</v>
      </c>
      <c r="R88" s="34">
        <v>1253.2858318571393</v>
      </c>
      <c r="S88" s="63">
        <v>5.3306651774596883E-2</v>
      </c>
      <c r="T88" s="34">
        <v>2332.0255472003341</v>
      </c>
      <c r="U88" s="63">
        <v>7.9924856022700705E-2</v>
      </c>
      <c r="V88" s="34">
        <v>1423.7273683806313</v>
      </c>
      <c r="W88" s="63">
        <v>6.8601851580203516E-2</v>
      </c>
      <c r="X88" s="34">
        <v>927.82587497017971</v>
      </c>
      <c r="Y88" s="63">
        <v>4.5095006765910238E-2</v>
      </c>
      <c r="Z88" s="34">
        <v>612.71027627497881</v>
      </c>
      <c r="AA88" s="63">
        <v>7.2164834422648413E-2</v>
      </c>
      <c r="AB88" s="34">
        <v>2819.8943294314145</v>
      </c>
      <c r="AC88" s="63">
        <v>7.0556536902650346E-2</v>
      </c>
      <c r="AD88" s="34">
        <v>2758.0037357019232</v>
      </c>
      <c r="AE88" s="63">
        <v>7.6237459439879515E-2</v>
      </c>
      <c r="AF88" s="34">
        <v>75695.247315246248</v>
      </c>
      <c r="AG88" s="63">
        <v>8.8961184605883176E-2</v>
      </c>
    </row>
    <row r="89" spans="3:33">
      <c r="C89" s="23" t="s">
        <v>84</v>
      </c>
      <c r="D89" s="34">
        <v>9433.3288296219489</v>
      </c>
      <c r="E89" s="63">
        <v>8.2182489108091242E-2</v>
      </c>
      <c r="F89" s="34">
        <v>5539.167623092354</v>
      </c>
      <c r="G89" s="63">
        <v>7.1158370062102058E-2</v>
      </c>
      <c r="H89" s="34">
        <v>12662.392892607477</v>
      </c>
      <c r="I89" s="63">
        <v>6.211552915256887E-2</v>
      </c>
      <c r="J89" s="34">
        <v>7084.3439713944908</v>
      </c>
      <c r="K89" s="63">
        <v>6.9686749418475163E-2</v>
      </c>
      <c r="L89" s="34">
        <v>1257.2908976850597</v>
      </c>
      <c r="M89" s="63">
        <v>5.9218897706375659E-2</v>
      </c>
      <c r="N89" s="34">
        <v>3521.4640078014831</v>
      </c>
      <c r="O89" s="63">
        <v>5.3141461292961129E-2</v>
      </c>
      <c r="P89" s="34">
        <v>5865.9497695615746</v>
      </c>
      <c r="Q89" s="63">
        <v>6.7742441312720156E-2</v>
      </c>
      <c r="R89" s="34">
        <v>1168.8691681313949</v>
      </c>
      <c r="S89" s="63">
        <v>4.9716114338668661E-2</v>
      </c>
      <c r="T89" s="34">
        <v>2107.0448797001986</v>
      </c>
      <c r="U89" s="63">
        <v>7.2214156849860683E-2</v>
      </c>
      <c r="V89" s="34">
        <v>929.77573775953465</v>
      </c>
      <c r="W89" s="63">
        <v>4.4800948960616718E-2</v>
      </c>
      <c r="X89" s="34">
        <v>969.28136138232333</v>
      </c>
      <c r="Y89" s="63">
        <v>4.7109862667940129E-2</v>
      </c>
      <c r="Z89" s="34">
        <v>444.46179016043277</v>
      </c>
      <c r="AA89" s="63">
        <v>5.2348577681969197E-2</v>
      </c>
      <c r="AB89" s="34">
        <v>2452.6091672389157</v>
      </c>
      <c r="AC89" s="63">
        <v>6.136669995395299E-2</v>
      </c>
      <c r="AD89" s="34">
        <v>1984.8589554304708</v>
      </c>
      <c r="AE89" s="63">
        <v>5.4865989537900471E-2</v>
      </c>
      <c r="AF89" s="34">
        <v>55420.839051567527</v>
      </c>
      <c r="AG89" s="63">
        <v>6.5133593835109846E-2</v>
      </c>
    </row>
    <row r="90" spans="3:33">
      <c r="C90" s="23" t="s">
        <v>85</v>
      </c>
      <c r="D90" s="34">
        <v>8185.4183216716892</v>
      </c>
      <c r="E90" s="63">
        <v>7.1310781614395732E-2</v>
      </c>
      <c r="F90" s="34">
        <v>6161.9446228199304</v>
      </c>
      <c r="G90" s="63">
        <v>7.9158813310656495E-2</v>
      </c>
      <c r="H90" s="34">
        <v>11595.17359050597</v>
      </c>
      <c r="I90" s="63">
        <v>5.6880271311961814E-2</v>
      </c>
      <c r="J90" s="34">
        <v>8159.1782996074744</v>
      </c>
      <c r="K90" s="63">
        <v>8.0259600030895314E-2</v>
      </c>
      <c r="L90" s="34">
        <v>1569.7042589674538</v>
      </c>
      <c r="M90" s="63">
        <v>7.3933690375240876E-2</v>
      </c>
      <c r="N90" s="34">
        <v>4829.1655294446809</v>
      </c>
      <c r="O90" s="63">
        <v>7.2875631411182584E-2</v>
      </c>
      <c r="P90" s="34">
        <v>7486.6977524477679</v>
      </c>
      <c r="Q90" s="63">
        <v>8.6459516880447618E-2</v>
      </c>
      <c r="R90" s="34">
        <v>1232.9135277806454</v>
      </c>
      <c r="S90" s="63">
        <v>5.2440146072826807E-2</v>
      </c>
      <c r="T90" s="34">
        <v>2531.2396520162501</v>
      </c>
      <c r="U90" s="63">
        <v>8.6752465035911705E-2</v>
      </c>
      <c r="V90" s="34">
        <v>1238.9067102072902</v>
      </c>
      <c r="W90" s="63">
        <v>5.9696326798879408E-2</v>
      </c>
      <c r="X90" s="34">
        <v>1217.0800776733145</v>
      </c>
      <c r="Y90" s="63">
        <v>5.9153593166494364E-2</v>
      </c>
      <c r="Z90" s="34">
        <v>700.77844705742382</v>
      </c>
      <c r="AA90" s="63">
        <v>8.2537477429485154E-2</v>
      </c>
      <c r="AB90" s="34">
        <v>3187.7021604227989</v>
      </c>
      <c r="AC90" s="63">
        <v>7.9759451540114795E-2</v>
      </c>
      <c r="AD90" s="34">
        <v>2773.7586855347558</v>
      </c>
      <c r="AE90" s="63">
        <v>7.6672961877135001E-2</v>
      </c>
      <c r="AF90" s="34">
        <v>60869.661636157536</v>
      </c>
      <c r="AG90" s="63">
        <v>7.1537347426318273E-2</v>
      </c>
    </row>
    <row r="91" spans="3:33">
      <c r="C91" s="23" t="s">
        <v>86</v>
      </c>
      <c r="D91" s="34">
        <v>6628.6114975579721</v>
      </c>
      <c r="E91" s="63">
        <v>5.7747991407785804E-2</v>
      </c>
      <c r="F91" s="34">
        <v>5035.8056655588143</v>
      </c>
      <c r="G91" s="63">
        <v>6.469198036484293E-2</v>
      </c>
      <c r="H91" s="34">
        <v>8705.0090046906353</v>
      </c>
      <c r="I91" s="63">
        <v>4.2702532229900649E-2</v>
      </c>
      <c r="J91" s="34">
        <v>6339.1567804401648</v>
      </c>
      <c r="K91" s="63">
        <v>6.2356547319935667E-2</v>
      </c>
      <c r="L91" s="34">
        <v>1483.8315751326977</v>
      </c>
      <c r="M91" s="63">
        <v>6.9889053060880724E-2</v>
      </c>
      <c r="N91" s="34">
        <v>3992.9035844319696</v>
      </c>
      <c r="O91" s="63">
        <v>6.0255828487394004E-2</v>
      </c>
      <c r="P91" s="34">
        <v>5883.1928080623084</v>
      </c>
      <c r="Q91" s="63">
        <v>6.7941571133052076E-2</v>
      </c>
      <c r="R91" s="34">
        <v>1085.7909682872612</v>
      </c>
      <c r="S91" s="63">
        <v>4.6182506476375028E-2</v>
      </c>
      <c r="T91" s="34">
        <v>2243.8893147129074</v>
      </c>
      <c r="U91" s="63">
        <v>7.690418770266548E-2</v>
      </c>
      <c r="V91" s="34">
        <v>1053.1261733107158</v>
      </c>
      <c r="W91" s="63">
        <v>5.0744550565789533E-2</v>
      </c>
      <c r="X91" s="34">
        <v>1293.229423939275</v>
      </c>
      <c r="Y91" s="63">
        <v>6.2854670467441046E-2</v>
      </c>
      <c r="Z91" s="34">
        <v>647.59502550600735</v>
      </c>
      <c r="AA91" s="63">
        <v>7.6273549829606893E-2</v>
      </c>
      <c r="AB91" s="34">
        <v>2513.2146204408364</v>
      </c>
      <c r="AC91" s="63">
        <v>6.2883108157875067E-2</v>
      </c>
      <c r="AD91" s="34">
        <v>1839.3262331895987</v>
      </c>
      <c r="AE91" s="63">
        <v>5.0843136027809051E-2</v>
      </c>
      <c r="AF91" s="34">
        <v>48744.682675261218</v>
      </c>
      <c r="AG91" s="63">
        <v>5.7287410608085704E-2</v>
      </c>
    </row>
    <row r="92" spans="3:33">
      <c r="C92" s="23" t="s">
        <v>87</v>
      </c>
      <c r="D92" s="34">
        <v>7507.7085019317556</v>
      </c>
      <c r="E92" s="63">
        <v>6.5406621917944691E-2</v>
      </c>
      <c r="F92" s="34">
        <v>4984.6329377011698</v>
      </c>
      <c r="G92" s="63">
        <v>6.4034594968018888E-2</v>
      </c>
      <c r="H92" s="34">
        <v>6553.8834885854258</v>
      </c>
      <c r="I92" s="63">
        <v>3.2150158690419296E-2</v>
      </c>
      <c r="J92" s="34">
        <v>8021.5096602750045</v>
      </c>
      <c r="K92" s="63">
        <v>7.8905391368712607E-2</v>
      </c>
      <c r="L92" s="34">
        <v>1435.1604714812574</v>
      </c>
      <c r="M92" s="63">
        <v>6.7596624861728183E-2</v>
      </c>
      <c r="N92" s="34">
        <v>4408.0115268583259</v>
      </c>
      <c r="O92" s="63">
        <v>6.6520110219645212E-2</v>
      </c>
      <c r="P92" s="34">
        <v>6623.6122867426011</v>
      </c>
      <c r="Q92" s="63">
        <v>7.6492244945767562E-2</v>
      </c>
      <c r="R92" s="34">
        <v>1332.8023354330078</v>
      </c>
      <c r="S92" s="63">
        <v>5.6688768175108047E-2</v>
      </c>
      <c r="T92" s="34">
        <v>2161.8703536283056</v>
      </c>
      <c r="U92" s="63">
        <v>7.4093174905791023E-2</v>
      </c>
      <c r="V92" s="34">
        <v>1525.7408983651599</v>
      </c>
      <c r="W92" s="63">
        <v>7.3517341159596281E-2</v>
      </c>
      <c r="X92" s="34">
        <v>1935.2285902473375</v>
      </c>
      <c r="Y92" s="63">
        <v>9.4057676903644707E-2</v>
      </c>
      <c r="Z92" s="34">
        <v>678.74050297215183</v>
      </c>
      <c r="AA92" s="63">
        <v>7.9941854918307464E-2</v>
      </c>
      <c r="AB92" s="34">
        <v>3058.5763009188404</v>
      </c>
      <c r="AC92" s="63">
        <v>7.6528595200538951E-2</v>
      </c>
      <c r="AD92" s="34">
        <v>2635.9224799733379</v>
      </c>
      <c r="AE92" s="63">
        <v>7.2862857490832891E-2</v>
      </c>
      <c r="AF92" s="34">
        <v>52863.400335113773</v>
      </c>
      <c r="AG92" s="63">
        <v>6.2127952320720471E-2</v>
      </c>
    </row>
    <row r="93" spans="3:33">
      <c r="C93" s="23" t="s">
        <v>88</v>
      </c>
      <c r="D93" s="34">
        <v>5625.5018502101993</v>
      </c>
      <c r="E93" s="63">
        <v>4.9008971581771386E-2</v>
      </c>
      <c r="F93" s="34">
        <v>2977.4897866272922</v>
      </c>
      <c r="G93" s="63">
        <v>3.825002861615362E-2</v>
      </c>
      <c r="H93" s="34">
        <v>4076.1533540977712</v>
      </c>
      <c r="I93" s="63">
        <v>1.9995622047442516E-2</v>
      </c>
      <c r="J93" s="34">
        <v>7451.2237926441603</v>
      </c>
      <c r="K93" s="63">
        <v>7.3295645637144816E-2</v>
      </c>
      <c r="L93" s="34">
        <v>1823.7238185833139</v>
      </c>
      <c r="M93" s="63">
        <v>8.5898111929558277E-2</v>
      </c>
      <c r="N93" s="34">
        <v>2983.3555844622397</v>
      </c>
      <c r="O93" s="63">
        <v>4.5021012557166243E-2</v>
      </c>
      <c r="P93" s="34">
        <v>4137.8474929687391</v>
      </c>
      <c r="Q93" s="63">
        <v>4.7785593461427037E-2</v>
      </c>
      <c r="R93" s="34">
        <v>1295.7663073683696</v>
      </c>
      <c r="S93" s="63">
        <v>5.5113495718520575E-2</v>
      </c>
      <c r="T93" s="34">
        <v>1940.0726171441061</v>
      </c>
      <c r="U93" s="63">
        <v>6.6491563432905354E-2</v>
      </c>
      <c r="V93" s="34">
        <v>1217.3565493358019</v>
      </c>
      <c r="W93" s="63">
        <v>5.8657939133889246E-2</v>
      </c>
      <c r="X93" s="34">
        <v>1545.3888374476833</v>
      </c>
      <c r="Y93" s="63">
        <v>7.5110343395958054E-2</v>
      </c>
      <c r="Z93" s="34">
        <v>747.05885562683829</v>
      </c>
      <c r="AA93" s="63">
        <v>8.7988370209885397E-2</v>
      </c>
      <c r="AB93" s="34">
        <v>2222.0361707099828</v>
      </c>
      <c r="AC93" s="63">
        <v>5.5597536206023264E-2</v>
      </c>
      <c r="AD93" s="34">
        <v>1817.562447597187</v>
      </c>
      <c r="AE93" s="63">
        <v>5.024153578344337E-2</v>
      </c>
      <c r="AF93" s="34">
        <v>39860.537464823712</v>
      </c>
      <c r="AG93" s="63">
        <v>4.6846278434493932E-2</v>
      </c>
    </row>
    <row r="94" spans="3:33">
      <c r="C94" s="23" t="s">
        <v>89</v>
      </c>
      <c r="D94" s="34">
        <v>3973.5483116953342</v>
      </c>
      <c r="E94" s="63">
        <v>3.461726997377057E-2</v>
      </c>
      <c r="F94" s="34">
        <v>2240.5755207357033</v>
      </c>
      <c r="G94" s="63">
        <v>2.8783332245069331E-2</v>
      </c>
      <c r="H94" s="34">
        <v>2049.0806556852749</v>
      </c>
      <c r="I94" s="63">
        <v>1.0051791180677368E-2</v>
      </c>
      <c r="J94" s="34">
        <v>5549.1987625372267</v>
      </c>
      <c r="K94" s="63">
        <v>5.4585946870973935E-2</v>
      </c>
      <c r="L94" s="34">
        <v>1079.9696755512507</v>
      </c>
      <c r="M94" s="63">
        <v>5.086699813083137E-2</v>
      </c>
      <c r="N94" s="34">
        <v>1991.5073647993222</v>
      </c>
      <c r="O94" s="63">
        <v>3.0053299226307551E-2</v>
      </c>
      <c r="P94" s="34">
        <v>2017.1317281019649</v>
      </c>
      <c r="Q94" s="63">
        <v>2.3294680840948646E-2</v>
      </c>
      <c r="R94" s="34">
        <v>617.23992185776763</v>
      </c>
      <c r="S94" s="63">
        <v>2.6253383497597847E-2</v>
      </c>
      <c r="T94" s="34">
        <v>850.15281940859529</v>
      </c>
      <c r="U94" s="63">
        <v>2.9137048592841986E-2</v>
      </c>
      <c r="V94" s="34">
        <v>958.90780545193354</v>
      </c>
      <c r="W94" s="63">
        <v>4.6204668400477968E-2</v>
      </c>
      <c r="X94" s="34">
        <v>840.26400471593809</v>
      </c>
      <c r="Y94" s="63">
        <v>4.0839247966687607E-2</v>
      </c>
      <c r="Z94" s="34">
        <v>167.64655449460776</v>
      </c>
      <c r="AA94" s="63">
        <v>1.9745361413199665E-2</v>
      </c>
      <c r="AB94" s="34">
        <v>1155.9470595143632</v>
      </c>
      <c r="AC94" s="63">
        <v>2.8922935342254645E-2</v>
      </c>
      <c r="AD94" s="34">
        <v>1078.491380258499</v>
      </c>
      <c r="AE94" s="63">
        <v>2.9811940351774504E-2</v>
      </c>
      <c r="AF94" s="34">
        <v>24569.661564807851</v>
      </c>
      <c r="AG94" s="63">
        <v>2.8875606800886945E-2</v>
      </c>
    </row>
    <row r="95" spans="3:33">
      <c r="C95" s="23" t="s">
        <v>90</v>
      </c>
      <c r="D95" s="34">
        <v>3119.9338704144038</v>
      </c>
      <c r="E95" s="63">
        <v>2.7180641738911201E-2</v>
      </c>
      <c r="F95" s="34">
        <v>1569.4807313123617</v>
      </c>
      <c r="G95" s="63">
        <v>2.0162179280957562E-2</v>
      </c>
      <c r="H95" s="34">
        <v>1046.6235558829994</v>
      </c>
      <c r="I95" s="63">
        <v>5.1342251459572559E-3</v>
      </c>
      <c r="J95" s="34">
        <v>3592.8697516497173</v>
      </c>
      <c r="K95" s="63">
        <v>3.5342074733724249E-2</v>
      </c>
      <c r="L95" s="34">
        <v>944.40547474218636</v>
      </c>
      <c r="M95" s="63">
        <v>4.4481870746914301E-2</v>
      </c>
      <c r="N95" s="34">
        <v>1050.0182972365528</v>
      </c>
      <c r="O95" s="63">
        <v>1.5845542244895445E-2</v>
      </c>
      <c r="P95" s="34">
        <v>1762.4825953067468</v>
      </c>
      <c r="Q95" s="63">
        <v>2.0353886151019948E-2</v>
      </c>
      <c r="R95" s="34">
        <v>514.02379588094198</v>
      </c>
      <c r="S95" s="63">
        <v>2.1863238851331113E-2</v>
      </c>
      <c r="T95" s="34">
        <v>620.19494335332047</v>
      </c>
      <c r="U95" s="63">
        <v>2.1255766950336461E-2</v>
      </c>
      <c r="V95" s="34">
        <v>446.90627512662337</v>
      </c>
      <c r="W95" s="63">
        <v>2.1534037089818509E-2</v>
      </c>
      <c r="X95" s="34">
        <v>734.71530515181234</v>
      </c>
      <c r="Y95" s="63">
        <v>3.5709277517081146E-2</v>
      </c>
      <c r="Z95" s="34">
        <v>59.295238095238098</v>
      </c>
      <c r="AA95" s="63">
        <v>6.9837755377779595E-3</v>
      </c>
      <c r="AB95" s="34">
        <v>856.54947693017925</v>
      </c>
      <c r="AC95" s="63">
        <v>2.1431712581285199E-2</v>
      </c>
      <c r="AD95" s="34">
        <v>838.44507376411059</v>
      </c>
      <c r="AE95" s="63">
        <v>2.3176517666097369E-2</v>
      </c>
      <c r="AF95" s="34">
        <v>17155.944384847211</v>
      </c>
      <c r="AG95" s="63">
        <v>2.0162601875814912E-2</v>
      </c>
    </row>
    <row r="96" spans="3:33" ht="36.75" customHeight="1">
      <c r="C96" s="28" t="s">
        <v>91</v>
      </c>
      <c r="D96" s="26" t="s">
        <v>32</v>
      </c>
      <c r="E96" s="27" t="s">
        <v>22</v>
      </c>
      <c r="F96" s="26" t="s">
        <v>32</v>
      </c>
      <c r="G96" s="27" t="s">
        <v>22</v>
      </c>
      <c r="H96" s="26" t="s">
        <v>32</v>
      </c>
      <c r="I96" s="27" t="s">
        <v>22</v>
      </c>
      <c r="J96" s="26" t="s">
        <v>32</v>
      </c>
      <c r="K96" s="27" t="s">
        <v>22</v>
      </c>
      <c r="L96" s="26" t="s">
        <v>32</v>
      </c>
      <c r="M96" s="27" t="s">
        <v>22</v>
      </c>
      <c r="N96" s="26" t="s">
        <v>32</v>
      </c>
      <c r="O96" s="27" t="s">
        <v>22</v>
      </c>
      <c r="P96" s="26" t="s">
        <v>32</v>
      </c>
      <c r="Q96" s="27" t="s">
        <v>22</v>
      </c>
      <c r="R96" s="26" t="s">
        <v>32</v>
      </c>
      <c r="S96" s="27" t="s">
        <v>22</v>
      </c>
      <c r="T96" s="26" t="s">
        <v>32</v>
      </c>
      <c r="U96" s="27" t="s">
        <v>22</v>
      </c>
      <c r="V96" s="26" t="s">
        <v>32</v>
      </c>
      <c r="W96" s="27" t="s">
        <v>22</v>
      </c>
      <c r="X96" s="26" t="s">
        <v>32</v>
      </c>
      <c r="Y96" s="27" t="s">
        <v>22</v>
      </c>
      <c r="Z96" s="27" t="s">
        <v>32</v>
      </c>
      <c r="AA96" s="27" t="s">
        <v>22</v>
      </c>
      <c r="AB96" s="26" t="s">
        <v>32</v>
      </c>
      <c r="AC96" s="27" t="s">
        <v>22</v>
      </c>
      <c r="AD96" s="26" t="s">
        <v>32</v>
      </c>
      <c r="AE96" s="27" t="s">
        <v>22</v>
      </c>
      <c r="AF96" s="26" t="s">
        <v>32</v>
      </c>
      <c r="AG96" s="27" t="s">
        <v>22</v>
      </c>
    </row>
    <row r="97" spans="3:33">
      <c r="C97" s="23" t="s">
        <v>76</v>
      </c>
      <c r="D97" s="34">
        <v>9081.6942300855862</v>
      </c>
      <c r="E97" s="63">
        <v>3.9099470826781155E-2</v>
      </c>
      <c r="F97" s="34">
        <v>5264.2806560921881</v>
      </c>
      <c r="G97" s="63">
        <v>3.4082769215988018E-2</v>
      </c>
      <c r="H97" s="34">
        <v>13299.260912002632</v>
      </c>
      <c r="I97" s="63">
        <v>3.2658025334463034E-2</v>
      </c>
      <c r="J97" s="34">
        <v>4642.194118787912</v>
      </c>
      <c r="K97" s="63">
        <v>2.1028465303562144E-2</v>
      </c>
      <c r="L97" s="34">
        <v>1297.8814982882602</v>
      </c>
      <c r="M97" s="63">
        <v>2.8678255194423002E-2</v>
      </c>
      <c r="N97" s="34">
        <v>4386.083541232777</v>
      </c>
      <c r="O97" s="63">
        <v>3.5467625654897486E-2</v>
      </c>
      <c r="P97" s="34">
        <v>4736.3784499752101</v>
      </c>
      <c r="Q97" s="63">
        <v>2.6387804516323214E-2</v>
      </c>
      <c r="R97" s="34">
        <v>1449.085228910674</v>
      </c>
      <c r="S97" s="63">
        <v>2.9238539020909494E-2</v>
      </c>
      <c r="T97" s="34">
        <v>1072.4645645117944</v>
      </c>
      <c r="U97" s="63">
        <v>1.648894158699718E-2</v>
      </c>
      <c r="V97" s="34">
        <v>1175.6287241498744</v>
      </c>
      <c r="W97" s="63">
        <v>2.7905122102762761E-2</v>
      </c>
      <c r="X97" s="34">
        <v>765.09570205251464</v>
      </c>
      <c r="Y97" s="63">
        <v>1.7835969121455061E-2</v>
      </c>
      <c r="Z97" s="34">
        <v>176.59794935578523</v>
      </c>
      <c r="AA97" s="63">
        <v>8.8424522312513399E-3</v>
      </c>
      <c r="AB97" s="34">
        <v>2261.7297226716314</v>
      </c>
      <c r="AC97" s="63">
        <v>2.5802421977780696E-2</v>
      </c>
      <c r="AD97" s="34">
        <v>2120.5233044172014</v>
      </c>
      <c r="AE97" s="63">
        <v>2.4065797690833175E-2</v>
      </c>
      <c r="AF97" s="34">
        <v>51728.898602533838</v>
      </c>
      <c r="AG97" s="63">
        <v>2.941659090251916E-2</v>
      </c>
    </row>
    <row r="98" spans="3:33">
      <c r="C98" s="23" t="s">
        <v>77</v>
      </c>
      <c r="D98" s="34">
        <v>4142.2867926931303</v>
      </c>
      <c r="E98" s="63">
        <v>1.7833811346623547E-2</v>
      </c>
      <c r="F98" s="34">
        <v>2828.0327668050563</v>
      </c>
      <c r="G98" s="63">
        <v>1.8309659842076029E-2</v>
      </c>
      <c r="H98" s="34">
        <v>7299.2028834301136</v>
      </c>
      <c r="I98" s="63">
        <v>1.7924120315085303E-2</v>
      </c>
      <c r="J98" s="34">
        <v>2729.2732051099765</v>
      </c>
      <c r="K98" s="63">
        <v>1.2363211323998292E-2</v>
      </c>
      <c r="L98" s="34">
        <v>631.63180284061093</v>
      </c>
      <c r="M98" s="63">
        <v>1.3956665577455797E-2</v>
      </c>
      <c r="N98" s="34">
        <v>2325.8733625995892</v>
      </c>
      <c r="O98" s="63">
        <v>1.8807942203990461E-2</v>
      </c>
      <c r="P98" s="34">
        <v>3214.6467756408688</v>
      </c>
      <c r="Q98" s="63">
        <v>1.7909774651787794E-2</v>
      </c>
      <c r="R98" s="34">
        <v>837.00578309499247</v>
      </c>
      <c r="S98" s="63">
        <v>1.688846574479742E-2</v>
      </c>
      <c r="T98" s="34">
        <v>457.8416846545764</v>
      </c>
      <c r="U98" s="63">
        <v>7.0392300540002327E-3</v>
      </c>
      <c r="V98" s="34">
        <v>427.54606238225313</v>
      </c>
      <c r="W98" s="63">
        <v>1.0148378335991743E-2</v>
      </c>
      <c r="X98" s="34">
        <v>478.85405595053044</v>
      </c>
      <c r="Y98" s="63">
        <v>1.1163082125157396E-2</v>
      </c>
      <c r="Z98" s="34">
        <v>76.895543345543345</v>
      </c>
      <c r="AA98" s="63">
        <v>3.8502438522614096E-3</v>
      </c>
      <c r="AB98" s="34">
        <v>780.34615577657848</v>
      </c>
      <c r="AC98" s="63">
        <v>8.9023991674400151E-3</v>
      </c>
      <c r="AD98" s="34">
        <v>1093.8985375316454</v>
      </c>
      <c r="AE98" s="63">
        <v>1.2414643519218524E-2</v>
      </c>
      <c r="AF98" s="34">
        <v>27323.335411855394</v>
      </c>
      <c r="AG98" s="63">
        <v>1.5537917906945238E-2</v>
      </c>
    </row>
    <row r="99" spans="3:33">
      <c r="C99" s="23" t="s">
        <v>78</v>
      </c>
      <c r="D99" s="34">
        <v>8233.0533151244872</v>
      </c>
      <c r="E99" s="63">
        <v>3.5445812174961337E-2</v>
      </c>
      <c r="F99" s="34">
        <v>7379.1437804442694</v>
      </c>
      <c r="G99" s="63">
        <v>4.7775122739594125E-2</v>
      </c>
      <c r="H99" s="34">
        <v>8088.9777761840824</v>
      </c>
      <c r="I99" s="63">
        <v>1.9863512934475462E-2</v>
      </c>
      <c r="J99" s="34">
        <v>5994.702869028496</v>
      </c>
      <c r="K99" s="63">
        <v>2.7155133555561994E-2</v>
      </c>
      <c r="L99" s="34">
        <v>1533.5404559084329</v>
      </c>
      <c r="M99" s="63">
        <v>3.3885423749022432E-2</v>
      </c>
      <c r="N99" s="34">
        <v>5099.6481206245999</v>
      </c>
      <c r="O99" s="63">
        <v>4.1237794222035683E-2</v>
      </c>
      <c r="P99" s="34">
        <v>4724.8034130157739</v>
      </c>
      <c r="Q99" s="63">
        <v>2.6323316465847343E-2</v>
      </c>
      <c r="R99" s="34">
        <v>1378.5307357900333</v>
      </c>
      <c r="S99" s="63">
        <v>2.7814944149433848E-2</v>
      </c>
      <c r="T99" s="34">
        <v>976.23241727206494</v>
      </c>
      <c r="U99" s="63">
        <v>1.5009390367186449E-2</v>
      </c>
      <c r="V99" s="34">
        <v>824.77866992005829</v>
      </c>
      <c r="W99" s="63">
        <v>1.9577226227197358E-2</v>
      </c>
      <c r="X99" s="34">
        <v>975.44889113953775</v>
      </c>
      <c r="Y99" s="63">
        <v>2.2739738643477839E-2</v>
      </c>
      <c r="Z99" s="34">
        <v>408.58623311219043</v>
      </c>
      <c r="AA99" s="63">
        <v>2.04583590116479E-2</v>
      </c>
      <c r="AB99" s="34">
        <v>1660.080039145575</v>
      </c>
      <c r="AC99" s="63">
        <v>1.8938640305937067E-2</v>
      </c>
      <c r="AD99" s="34">
        <v>1558.7827552160909</v>
      </c>
      <c r="AE99" s="63">
        <v>1.7690609838074869E-2</v>
      </c>
      <c r="AF99" s="34">
        <v>48836.309471925611</v>
      </c>
      <c r="AG99" s="63">
        <v>2.7771666819406984E-2</v>
      </c>
    </row>
    <row r="100" spans="3:33">
      <c r="C100" s="23" t="s">
        <v>79</v>
      </c>
      <c r="D100" s="34">
        <v>15745.786920681492</v>
      </c>
      <c r="E100" s="63">
        <v>6.7790427727723271E-2</v>
      </c>
      <c r="F100" s="34">
        <v>14404.927530089748</v>
      </c>
      <c r="G100" s="63">
        <v>9.3262470725778771E-2</v>
      </c>
      <c r="H100" s="34">
        <v>26263.702851772454</v>
      </c>
      <c r="I100" s="63">
        <v>6.4493860131422623E-2</v>
      </c>
      <c r="J100" s="34">
        <v>15535.798922634522</v>
      </c>
      <c r="K100" s="63">
        <v>7.0374913294887972E-2</v>
      </c>
      <c r="L100" s="34">
        <v>3048.3491931563167</v>
      </c>
      <c r="M100" s="63">
        <v>6.7356947609121379E-2</v>
      </c>
      <c r="N100" s="34">
        <v>10995.885081251385</v>
      </c>
      <c r="O100" s="63">
        <v>8.8917124386664367E-2</v>
      </c>
      <c r="P100" s="34">
        <v>12957.695648876956</v>
      </c>
      <c r="Q100" s="63">
        <v>7.219126245419992E-2</v>
      </c>
      <c r="R100" s="34">
        <v>4816.8607625768082</v>
      </c>
      <c r="S100" s="63">
        <v>9.7190950922025815E-2</v>
      </c>
      <c r="T100" s="34">
        <v>3462.9410955613766</v>
      </c>
      <c r="U100" s="63">
        <v>5.3242070025797672E-2</v>
      </c>
      <c r="V100" s="34">
        <v>4809.972308831565</v>
      </c>
      <c r="W100" s="63">
        <v>0.11417113399122868</v>
      </c>
      <c r="X100" s="34">
        <v>2808.6319004219968</v>
      </c>
      <c r="Y100" s="63">
        <v>6.5475040200947285E-2</v>
      </c>
      <c r="Z100" s="34">
        <v>1474.8937837121168</v>
      </c>
      <c r="AA100" s="63">
        <v>7.3849542852671313E-2</v>
      </c>
      <c r="AB100" s="34">
        <v>5493.4651588469997</v>
      </c>
      <c r="AC100" s="63">
        <v>6.267093045112955E-2</v>
      </c>
      <c r="AD100" s="34">
        <v>4111.7687056809254</v>
      </c>
      <c r="AE100" s="63">
        <v>4.6664421756785208E-2</v>
      </c>
      <c r="AF100" s="34">
        <v>125930.67986409493</v>
      </c>
      <c r="AG100" s="63">
        <v>7.1612800421324507E-2</v>
      </c>
    </row>
    <row r="101" spans="3:33">
      <c r="C101" s="23" t="s">
        <v>80</v>
      </c>
      <c r="D101" s="34">
        <v>24983.119302967811</v>
      </c>
      <c r="E101" s="63">
        <v>0.10755996839360418</v>
      </c>
      <c r="F101" s="34">
        <v>20623.721752876092</v>
      </c>
      <c r="G101" s="63">
        <v>0.13352509009271146</v>
      </c>
      <c r="H101" s="34">
        <v>71907.54231851369</v>
      </c>
      <c r="I101" s="63">
        <v>0.17657810868704671</v>
      </c>
      <c r="J101" s="34">
        <v>23006.257476228919</v>
      </c>
      <c r="K101" s="63">
        <v>0.10421500581927727</v>
      </c>
      <c r="L101" s="34">
        <v>5128.7630916812241</v>
      </c>
      <c r="M101" s="63">
        <v>0.11332619886249784</v>
      </c>
      <c r="N101" s="34">
        <v>16462.125737778682</v>
      </c>
      <c r="O101" s="63">
        <v>0.13311933246654054</v>
      </c>
      <c r="P101" s="34">
        <v>21413.987354575413</v>
      </c>
      <c r="Q101" s="63">
        <v>0.11930383481719262</v>
      </c>
      <c r="R101" s="34">
        <v>7810.0119962556946</v>
      </c>
      <c r="S101" s="63">
        <v>0.15758447878041945</v>
      </c>
      <c r="T101" s="34">
        <v>7196.9236532063869</v>
      </c>
      <c r="U101" s="63">
        <v>0.11065135170952627</v>
      </c>
      <c r="V101" s="34">
        <v>6091.8914547837476</v>
      </c>
      <c r="W101" s="63">
        <v>0.14459920159355158</v>
      </c>
      <c r="X101" s="34">
        <v>5506.0510134501646</v>
      </c>
      <c r="Y101" s="63">
        <v>0.12835747945465892</v>
      </c>
      <c r="Z101" s="34">
        <v>2474.3119821127175</v>
      </c>
      <c r="AA101" s="63">
        <v>0.12389150376240075</v>
      </c>
      <c r="AB101" s="34">
        <v>11892.548171014107</v>
      </c>
      <c r="AC101" s="63">
        <v>0.1356733933430033</v>
      </c>
      <c r="AD101" s="34">
        <v>12368.792947415313</v>
      </c>
      <c r="AE101" s="63">
        <v>0.14037330697203088</v>
      </c>
      <c r="AF101" s="34">
        <v>236866.04825284943</v>
      </c>
      <c r="AG101" s="63">
        <v>0.1346982407974395</v>
      </c>
    </row>
    <row r="102" spans="3:33">
      <c r="C102" s="23" t="s">
        <v>81</v>
      </c>
      <c r="D102" s="34">
        <v>28273.577445003491</v>
      </c>
      <c r="E102" s="63">
        <v>0.1217263969114311</v>
      </c>
      <c r="F102" s="34">
        <v>18597.280442572428</v>
      </c>
      <c r="G102" s="63">
        <v>0.12040520989998364</v>
      </c>
      <c r="H102" s="34">
        <v>78278.619890623682</v>
      </c>
      <c r="I102" s="63">
        <v>0.19222309934739359</v>
      </c>
      <c r="J102" s="34">
        <v>25985.942175976623</v>
      </c>
      <c r="K102" s="63">
        <v>0.11771254485380601</v>
      </c>
      <c r="L102" s="34">
        <v>5471.8012920493911</v>
      </c>
      <c r="M102" s="63">
        <v>0.12090604113975399</v>
      </c>
      <c r="N102" s="34">
        <v>15904.341681772632</v>
      </c>
      <c r="O102" s="63">
        <v>0.12860886751330514</v>
      </c>
      <c r="P102" s="34">
        <v>23943.212094297611</v>
      </c>
      <c r="Q102" s="63">
        <v>0.13339491489336075</v>
      </c>
      <c r="R102" s="34">
        <v>8264.4045033718121</v>
      </c>
      <c r="S102" s="63">
        <v>0.16675286500440356</v>
      </c>
      <c r="T102" s="34">
        <v>8407.5575226609271</v>
      </c>
      <c r="U102" s="63">
        <v>0.12926462045259507</v>
      </c>
      <c r="V102" s="34">
        <v>5969.9527042043956</v>
      </c>
      <c r="W102" s="63">
        <v>0.14170482205511717</v>
      </c>
      <c r="X102" s="34">
        <v>7349.226008355974</v>
      </c>
      <c r="Y102" s="63">
        <v>0.17132571493995202</v>
      </c>
      <c r="Z102" s="34">
        <v>2942.7772528783717</v>
      </c>
      <c r="AA102" s="63">
        <v>0.14734807159830479</v>
      </c>
      <c r="AB102" s="34">
        <v>13334.678198943446</v>
      </c>
      <c r="AC102" s="63">
        <v>0.15212560120606627</v>
      </c>
      <c r="AD102" s="34">
        <v>13694.65120555286</v>
      </c>
      <c r="AE102" s="63">
        <v>0.15542045903142696</v>
      </c>
      <c r="AF102" s="34">
        <v>256418.02241825243</v>
      </c>
      <c r="AG102" s="63">
        <v>0.1458168310032652</v>
      </c>
    </row>
    <row r="103" spans="3:33">
      <c r="C103" s="23" t="s">
        <v>82</v>
      </c>
      <c r="D103" s="34">
        <v>26894.270571273832</v>
      </c>
      <c r="E103" s="63">
        <v>0.11578805903038758</v>
      </c>
      <c r="F103" s="34">
        <v>16948.313395060133</v>
      </c>
      <c r="G103" s="63">
        <v>0.10972922831832337</v>
      </c>
      <c r="H103" s="34">
        <v>57999.283940835296</v>
      </c>
      <c r="I103" s="63">
        <v>0.14242461267987033</v>
      </c>
      <c r="J103" s="34">
        <v>19474.629680553819</v>
      </c>
      <c r="K103" s="63">
        <v>8.8217244703281503E-2</v>
      </c>
      <c r="L103" s="34">
        <v>3743.5698493664099</v>
      </c>
      <c r="M103" s="63">
        <v>8.2718685503931175E-2</v>
      </c>
      <c r="N103" s="34">
        <v>15686.300001710855</v>
      </c>
      <c r="O103" s="63">
        <v>0.12684569528621564</v>
      </c>
      <c r="P103" s="34">
        <v>20789.918712374685</v>
      </c>
      <c r="Q103" s="63">
        <v>0.11582695865345484</v>
      </c>
      <c r="R103" s="34">
        <v>5476.1306028767658</v>
      </c>
      <c r="S103" s="63">
        <v>0.1104931960669919</v>
      </c>
      <c r="T103" s="34">
        <v>7268.4184888148429</v>
      </c>
      <c r="U103" s="63">
        <v>0.11175057140137355</v>
      </c>
      <c r="V103" s="34">
        <v>3474.9779160298745</v>
      </c>
      <c r="W103" s="63">
        <v>8.2483254329583394E-2</v>
      </c>
      <c r="X103" s="34">
        <v>4549.4428304452522</v>
      </c>
      <c r="Y103" s="63">
        <v>0.10605695683031963</v>
      </c>
      <c r="Z103" s="34">
        <v>2106.5711749638613</v>
      </c>
      <c r="AA103" s="63">
        <v>0.10547831984629291</v>
      </c>
      <c r="AB103" s="34">
        <v>9455.5647509175215</v>
      </c>
      <c r="AC103" s="63">
        <v>0.10787162997230698</v>
      </c>
      <c r="AD103" s="34">
        <v>12895.085024426402</v>
      </c>
      <c r="AE103" s="63">
        <v>0.14634619046982306</v>
      </c>
      <c r="AF103" s="34">
        <v>206762.47693964475</v>
      </c>
      <c r="AG103" s="63">
        <v>0.11757929054045536</v>
      </c>
    </row>
    <row r="104" spans="3:33">
      <c r="C104" s="23" t="s">
        <v>83</v>
      </c>
      <c r="D104" s="34">
        <v>22703.770913568464</v>
      </c>
      <c r="E104" s="63">
        <v>9.7746676556476286E-2</v>
      </c>
      <c r="F104" s="34">
        <v>15001.553280060891</v>
      </c>
      <c r="G104" s="63">
        <v>9.7125231675092821E-2</v>
      </c>
      <c r="H104" s="34">
        <v>44844.611500921186</v>
      </c>
      <c r="I104" s="63">
        <v>0.11012164271395615</v>
      </c>
      <c r="J104" s="34">
        <v>19129.523396894947</v>
      </c>
      <c r="K104" s="63">
        <v>8.6653963348331031E-2</v>
      </c>
      <c r="L104" s="34">
        <v>3699.7276649884111</v>
      </c>
      <c r="M104" s="63">
        <v>8.1749939625720067E-2</v>
      </c>
      <c r="N104" s="34">
        <v>13940.268211334444</v>
      </c>
      <c r="O104" s="63">
        <v>0.11272658393312561</v>
      </c>
      <c r="P104" s="34">
        <v>17970.492685474321</v>
      </c>
      <c r="Q104" s="63">
        <v>0.10011907896608103</v>
      </c>
      <c r="R104" s="34">
        <v>3514.2209047122319</v>
      </c>
      <c r="S104" s="63">
        <v>7.0907275155765406E-2</v>
      </c>
      <c r="T104" s="34">
        <v>6157.968399343994</v>
      </c>
      <c r="U104" s="63">
        <v>9.4677609490603346E-2</v>
      </c>
      <c r="V104" s="34">
        <v>3219.6637319222491</v>
      </c>
      <c r="W104" s="63">
        <v>7.6423030267567138E-2</v>
      </c>
      <c r="X104" s="34">
        <v>2668.9422903339932</v>
      </c>
      <c r="Y104" s="63">
        <v>6.2218585400020017E-2</v>
      </c>
      <c r="Z104" s="34">
        <v>1790.384087167294</v>
      </c>
      <c r="AA104" s="63">
        <v>8.9646486972928749E-2</v>
      </c>
      <c r="AB104" s="34">
        <v>7140.1583757936278</v>
      </c>
      <c r="AC104" s="63">
        <v>8.1456850283061114E-2</v>
      </c>
      <c r="AD104" s="34">
        <v>8900.6969882375688</v>
      </c>
      <c r="AE104" s="63">
        <v>0.10101392075254945</v>
      </c>
      <c r="AF104" s="34">
        <v>170681.98243075277</v>
      </c>
      <c r="AG104" s="63">
        <v>9.7061452828815481E-2</v>
      </c>
    </row>
    <row r="105" spans="3:33">
      <c r="C105" s="23" t="s">
        <v>84</v>
      </c>
      <c r="D105" s="34">
        <v>21117.012422528125</v>
      </c>
      <c r="E105" s="63">
        <v>9.0915196024567393E-2</v>
      </c>
      <c r="F105" s="34">
        <v>11782.196369496136</v>
      </c>
      <c r="G105" s="63">
        <v>7.6282004314162918E-2</v>
      </c>
      <c r="H105" s="34">
        <v>29019.760606279724</v>
      </c>
      <c r="I105" s="63">
        <v>7.1261710207114401E-2</v>
      </c>
      <c r="J105" s="34">
        <v>16510.975925037492</v>
      </c>
      <c r="K105" s="63">
        <v>7.4792323518400317E-2</v>
      </c>
      <c r="L105" s="34">
        <v>3272.7895921940089</v>
      </c>
      <c r="M105" s="63">
        <v>7.2316228597432003E-2</v>
      </c>
      <c r="N105" s="34">
        <v>7248.150788359093</v>
      </c>
      <c r="O105" s="63">
        <v>5.8611446050914839E-2</v>
      </c>
      <c r="P105" s="34">
        <v>14934.708253356624</v>
      </c>
      <c r="Q105" s="63">
        <v>8.3205800816012948E-2</v>
      </c>
      <c r="R105" s="34">
        <v>3135.373514280906</v>
      </c>
      <c r="S105" s="63">
        <v>6.3263180807758709E-2</v>
      </c>
      <c r="T105" s="34">
        <v>6126.7512930524153</v>
      </c>
      <c r="U105" s="63">
        <v>9.4197652334731027E-2</v>
      </c>
      <c r="V105" s="34">
        <v>2033.6955476943249</v>
      </c>
      <c r="W105" s="63">
        <v>4.8272487233835495E-2</v>
      </c>
      <c r="X105" s="34">
        <v>2359.4821755373891</v>
      </c>
      <c r="Y105" s="63">
        <v>5.5004427697882878E-2</v>
      </c>
      <c r="Z105" s="34">
        <v>1326.0506977594957</v>
      </c>
      <c r="AA105" s="63">
        <v>6.6396806950078713E-2</v>
      </c>
      <c r="AB105" s="34">
        <v>6125.5222576004717</v>
      </c>
      <c r="AC105" s="63">
        <v>6.9881608107531676E-2</v>
      </c>
      <c r="AD105" s="34">
        <v>5871.7087625987897</v>
      </c>
      <c r="AE105" s="63">
        <v>6.6637963792164676E-2</v>
      </c>
      <c r="AF105" s="34">
        <v>130864.17820577674</v>
      </c>
      <c r="AG105" s="63">
        <v>7.4418325115569631E-2</v>
      </c>
    </row>
    <row r="106" spans="3:33">
      <c r="C106" s="23" t="s">
        <v>85</v>
      </c>
      <c r="D106" s="34">
        <v>19083.204499416042</v>
      </c>
      <c r="E106" s="63">
        <v>8.2159030980652692E-2</v>
      </c>
      <c r="F106" s="34">
        <v>12239.274156218644</v>
      </c>
      <c r="G106" s="63">
        <v>7.9241283603459417E-2</v>
      </c>
      <c r="H106" s="34">
        <v>25062.916637426548</v>
      </c>
      <c r="I106" s="63">
        <v>6.1545176977609875E-2</v>
      </c>
      <c r="J106" s="34">
        <v>19479.9823476028</v>
      </c>
      <c r="K106" s="63">
        <v>8.8241491507796949E-2</v>
      </c>
      <c r="L106" s="34">
        <v>3451.1845950584498</v>
      </c>
      <c r="M106" s="63">
        <v>7.6258081088821761E-2</v>
      </c>
      <c r="N106" s="34">
        <v>8712.8125097317079</v>
      </c>
      <c r="O106" s="63">
        <v>7.0455286496804034E-2</v>
      </c>
      <c r="P106" s="34">
        <v>15245.965202168252</v>
      </c>
      <c r="Q106" s="63">
        <v>8.4939907920488833E-2</v>
      </c>
      <c r="R106" s="34">
        <v>2536.9569243667192</v>
      </c>
      <c r="S106" s="63">
        <v>5.118878624083701E-2</v>
      </c>
      <c r="T106" s="34">
        <v>5856.5076071269168</v>
      </c>
      <c r="U106" s="63">
        <v>9.0042706335644498E-2</v>
      </c>
      <c r="V106" s="34">
        <v>2923.2848268127614</v>
      </c>
      <c r="W106" s="63">
        <v>6.938808006103489E-2</v>
      </c>
      <c r="X106" s="34">
        <v>2641.8464849031916</v>
      </c>
      <c r="Y106" s="63">
        <v>6.1586925925671589E-2</v>
      </c>
      <c r="Z106" s="34">
        <v>1907.108151374614</v>
      </c>
      <c r="AA106" s="63">
        <v>9.549098837147757E-2</v>
      </c>
      <c r="AB106" s="34">
        <v>7032.8351882273655</v>
      </c>
      <c r="AC106" s="63">
        <v>8.0232478446839173E-2</v>
      </c>
      <c r="AD106" s="34">
        <v>6690.182851982162</v>
      </c>
      <c r="AE106" s="63">
        <v>7.5926818014732472E-2</v>
      </c>
      <c r="AF106" s="34">
        <v>132864.06198241745</v>
      </c>
      <c r="AG106" s="63">
        <v>7.5555595857830185E-2</v>
      </c>
    </row>
    <row r="107" spans="3:33">
      <c r="C107" s="23" t="s">
        <v>86</v>
      </c>
      <c r="D107" s="34">
        <v>14151.795312114129</v>
      </c>
      <c r="E107" s="63">
        <v>6.0927806412985799E-2</v>
      </c>
      <c r="F107" s="34">
        <v>9066.5789915994374</v>
      </c>
      <c r="G107" s="63">
        <v>5.8700160484718183E-2</v>
      </c>
      <c r="H107" s="34">
        <v>17956.811387677186</v>
      </c>
      <c r="I107" s="63">
        <v>4.4095232442253766E-2</v>
      </c>
      <c r="J107" s="34">
        <v>14179.270567176938</v>
      </c>
      <c r="K107" s="63">
        <v>6.4230036814908686E-2</v>
      </c>
      <c r="L107" s="34">
        <v>3120.1103343630716</v>
      </c>
      <c r="M107" s="63">
        <v>6.8942596470966289E-2</v>
      </c>
      <c r="N107" s="34">
        <v>6907.567998472332</v>
      </c>
      <c r="O107" s="63">
        <v>5.5857357401520563E-2</v>
      </c>
      <c r="P107" s="34">
        <v>11987.974498110942</v>
      </c>
      <c r="Q107" s="63">
        <v>6.6788651064079371E-2</v>
      </c>
      <c r="R107" s="34">
        <v>2682.8620729968206</v>
      </c>
      <c r="S107" s="63">
        <v>5.4132749298675745E-2</v>
      </c>
      <c r="T107" s="34">
        <v>6131.7595862256667</v>
      </c>
      <c r="U107" s="63">
        <v>9.4274653903190217E-2</v>
      </c>
      <c r="V107" s="34">
        <v>2354.15429087761</v>
      </c>
      <c r="W107" s="63">
        <v>5.5879004643397734E-2</v>
      </c>
      <c r="X107" s="34">
        <v>2644.9361409206385</v>
      </c>
      <c r="Y107" s="63">
        <v>6.1658952221434679E-2</v>
      </c>
      <c r="Z107" s="34">
        <v>1624.6661128722162</v>
      </c>
      <c r="AA107" s="63">
        <v>8.1348806977722413E-2</v>
      </c>
      <c r="AB107" s="34">
        <v>6269.6034306359379</v>
      </c>
      <c r="AC107" s="63">
        <v>7.1525324944450339E-2</v>
      </c>
      <c r="AD107" s="34">
        <v>5063.8488884438575</v>
      </c>
      <c r="AE107" s="63">
        <v>5.7469570191653004E-2</v>
      </c>
      <c r="AF107" s="34">
        <v>104141.9396124874</v>
      </c>
      <c r="AG107" s="63">
        <v>5.9222231985146832E-2</v>
      </c>
    </row>
    <row r="108" spans="3:33">
      <c r="C108" s="23" t="s">
        <v>87</v>
      </c>
      <c r="D108" s="34">
        <v>13832.407333831536</v>
      </c>
      <c r="E108" s="63">
        <v>5.9552743498192291E-2</v>
      </c>
      <c r="F108" s="34">
        <v>7942.0574325677262</v>
      </c>
      <c r="G108" s="63">
        <v>5.1419619936309842E-2</v>
      </c>
      <c r="H108" s="34">
        <v>13257.777415908935</v>
      </c>
      <c r="I108" s="63">
        <v>3.2556157337786065E-2</v>
      </c>
      <c r="J108" s="34">
        <v>17785.007831957071</v>
      </c>
      <c r="K108" s="63">
        <v>8.0563503065128245E-2</v>
      </c>
      <c r="L108" s="34">
        <v>3205.7468536025062</v>
      </c>
      <c r="M108" s="63">
        <v>7.0834838525383151E-2</v>
      </c>
      <c r="N108" s="34">
        <v>6953.7580651973776</v>
      </c>
      <c r="O108" s="63">
        <v>5.6230868754001143E-2</v>
      </c>
      <c r="P108" s="34">
        <v>11916.566709584889</v>
      </c>
      <c r="Q108" s="63">
        <v>6.6390816561522195E-2</v>
      </c>
      <c r="R108" s="34">
        <v>2775.0835928511442</v>
      </c>
      <c r="S108" s="63">
        <v>5.5993524947362198E-2</v>
      </c>
      <c r="T108" s="34">
        <v>4475.7781492807917</v>
      </c>
      <c r="U108" s="63">
        <v>6.8814249814813072E-2</v>
      </c>
      <c r="V108" s="34">
        <v>3331.4487159768064</v>
      </c>
      <c r="W108" s="63">
        <v>7.9076396560189416E-2</v>
      </c>
      <c r="X108" s="34">
        <v>3762.8138989115382</v>
      </c>
      <c r="Y108" s="63">
        <v>8.7719003427575909E-2</v>
      </c>
      <c r="Z108" s="34">
        <v>1485.6577570140059</v>
      </c>
      <c r="AA108" s="63">
        <v>7.4388506753937586E-2</v>
      </c>
      <c r="AB108" s="34">
        <v>6502.1360151833615</v>
      </c>
      <c r="AC108" s="63">
        <v>7.4178119312377416E-2</v>
      </c>
      <c r="AD108" s="34">
        <v>5393.7675029738357</v>
      </c>
      <c r="AE108" s="63">
        <v>6.1213813235424012E-2</v>
      </c>
      <c r="AF108" s="34">
        <v>102620.00727484134</v>
      </c>
      <c r="AG108" s="63">
        <v>5.8356757131296844E-2</v>
      </c>
    </row>
    <row r="109" spans="3:33">
      <c r="C109" s="23" t="s">
        <v>88</v>
      </c>
      <c r="D109" s="34">
        <v>10208.066033100116</v>
      </c>
      <c r="E109" s="63">
        <v>4.394884588129238E-2</v>
      </c>
      <c r="F109" s="34">
        <v>5395.5827935586349</v>
      </c>
      <c r="G109" s="63">
        <v>3.4932864554969592E-2</v>
      </c>
      <c r="H109" s="34">
        <v>7506.2304973695918</v>
      </c>
      <c r="I109" s="63">
        <v>1.8432502931661161E-2</v>
      </c>
      <c r="J109" s="34">
        <v>15933.095059266972</v>
      </c>
      <c r="K109" s="63">
        <v>7.2174607105752589E-2</v>
      </c>
      <c r="L109" s="34">
        <v>3627.5198492397899</v>
      </c>
      <c r="M109" s="63">
        <v>8.015442095178725E-2</v>
      </c>
      <c r="N109" s="34">
        <v>4251.330996010377</v>
      </c>
      <c r="O109" s="63">
        <v>3.4377962682210605E-2</v>
      </c>
      <c r="P109" s="34">
        <v>8114.0749113794909</v>
      </c>
      <c r="Q109" s="63">
        <v>4.5205978545359959E-2</v>
      </c>
      <c r="R109" s="34">
        <v>2673.33954519797</v>
      </c>
      <c r="S109" s="63">
        <v>5.394061097922459E-2</v>
      </c>
      <c r="T109" s="34">
        <v>4292.9289137501319</v>
      </c>
      <c r="U109" s="63">
        <v>6.6002977103658628E-2</v>
      </c>
      <c r="V109" s="34">
        <v>2420.2541389487137</v>
      </c>
      <c r="W109" s="63">
        <v>5.7447973054519229E-2</v>
      </c>
      <c r="X109" s="34">
        <v>3223.1968754678028</v>
      </c>
      <c r="Y109" s="63">
        <v>7.5139410388778069E-2</v>
      </c>
      <c r="Z109" s="34">
        <v>1336.020390958621</v>
      </c>
      <c r="AA109" s="63">
        <v>6.6896000378966675E-2</v>
      </c>
      <c r="AB109" s="34">
        <v>4730.2851171061602</v>
      </c>
      <c r="AC109" s="63">
        <v>5.3964366937096282E-2</v>
      </c>
      <c r="AD109" s="34">
        <v>3676.4374979190789</v>
      </c>
      <c r="AE109" s="63">
        <v>4.1723852250815069E-2</v>
      </c>
      <c r="AF109" s="34">
        <v>77388.362619273365</v>
      </c>
      <c r="AG109" s="63">
        <v>4.400831769643479E-2</v>
      </c>
    </row>
    <row r="110" spans="3:33">
      <c r="C110" s="23" t="s">
        <v>89</v>
      </c>
      <c r="D110" s="34">
        <v>7487.3112452748128</v>
      </c>
      <c r="E110" s="63">
        <v>3.2235164517633641E-2</v>
      </c>
      <c r="F110" s="34">
        <v>4099.2348022421211</v>
      </c>
      <c r="G110" s="63">
        <v>2.6539860401492588E-2</v>
      </c>
      <c r="H110" s="34">
        <v>4301.8251982146276</v>
      </c>
      <c r="I110" s="63">
        <v>1.0563678480879551E-2</v>
      </c>
      <c r="J110" s="34">
        <v>12121.57999848598</v>
      </c>
      <c r="K110" s="63">
        <v>5.4908997318938016E-2</v>
      </c>
      <c r="L110" s="34">
        <v>2137.99063538679</v>
      </c>
      <c r="M110" s="63">
        <v>4.7241478614013732E-2</v>
      </c>
      <c r="N110" s="34">
        <v>2863.6897066653387</v>
      </c>
      <c r="O110" s="63">
        <v>2.3156940252725348E-2</v>
      </c>
      <c r="P110" s="34">
        <v>4404.8164897623783</v>
      </c>
      <c r="Q110" s="63">
        <v>2.4540572019268226E-2</v>
      </c>
      <c r="R110" s="34">
        <v>1261.1855051535088</v>
      </c>
      <c r="S110" s="63">
        <v>2.544724138328058E-2</v>
      </c>
      <c r="T110" s="34">
        <v>1983.0772046105051</v>
      </c>
      <c r="U110" s="63">
        <v>3.0489440184173724E-2</v>
      </c>
      <c r="V110" s="34">
        <v>1975.9591749020437</v>
      </c>
      <c r="W110" s="63">
        <v>4.690203710834686E-2</v>
      </c>
      <c r="X110" s="34">
        <v>1797.7613962783048</v>
      </c>
      <c r="Y110" s="63">
        <v>4.1909550224558598E-2</v>
      </c>
      <c r="Z110" s="34">
        <v>445.37412207902855</v>
      </c>
      <c r="AA110" s="63">
        <v>2.2300368797517411E-2</v>
      </c>
      <c r="AB110" s="34">
        <v>2923.615499575415</v>
      </c>
      <c r="AC110" s="63">
        <v>3.3353393230256094E-2</v>
      </c>
      <c r="AD110" s="34">
        <v>2742.0984771182616</v>
      </c>
      <c r="AE110" s="63">
        <v>3.1120048084926161E-2</v>
      </c>
      <c r="AF110" s="34">
        <v>50545.519455749134</v>
      </c>
      <c r="AG110" s="63">
        <v>2.874364055592445E-2</v>
      </c>
    </row>
    <row r="111" spans="3:33">
      <c r="C111" s="23" t="s">
        <v>90</v>
      </c>
      <c r="D111" s="34">
        <v>6334.1818199604113</v>
      </c>
      <c r="E111" s="63">
        <v>2.7270589716687225E-2</v>
      </c>
      <c r="F111" s="34">
        <v>2883.6004501007542</v>
      </c>
      <c r="G111" s="63">
        <v>1.8669424195339117E-2</v>
      </c>
      <c r="H111" s="34">
        <v>2141.4324294269404</v>
      </c>
      <c r="I111" s="63">
        <v>5.2585594789819629E-3</v>
      </c>
      <c r="J111" s="34">
        <v>8249.3943250711072</v>
      </c>
      <c r="K111" s="63">
        <v>3.736855846636896E-2</v>
      </c>
      <c r="L111" s="34">
        <v>1886.0342377542447</v>
      </c>
      <c r="M111" s="63">
        <v>4.1674198489670029E-2</v>
      </c>
      <c r="N111" s="34">
        <v>1926.5894370445374</v>
      </c>
      <c r="O111" s="63">
        <v>1.5579172695048507E-2</v>
      </c>
      <c r="P111" s="34">
        <v>3135.9494021759101</v>
      </c>
      <c r="Q111" s="63">
        <v>1.7471327655021247E-2</v>
      </c>
      <c r="R111" s="34">
        <v>949.74299908916225</v>
      </c>
      <c r="S111" s="63">
        <v>1.9163191498114327E-2</v>
      </c>
      <c r="T111" s="34">
        <v>1174.2930355394567</v>
      </c>
      <c r="U111" s="63">
        <v>1.8054535235709192E-2</v>
      </c>
      <c r="V111" s="34">
        <v>1096.2875226387894</v>
      </c>
      <c r="W111" s="63">
        <v>2.6021852435676538E-2</v>
      </c>
      <c r="X111" s="34">
        <v>1364.4929544369388</v>
      </c>
      <c r="Y111" s="63">
        <v>3.1809163398110137E-2</v>
      </c>
      <c r="Z111" s="34">
        <v>395.70819632835099</v>
      </c>
      <c r="AA111" s="63">
        <v>1.9813541642540282E-2</v>
      </c>
      <c r="AB111" s="34">
        <v>2053.1459681684482</v>
      </c>
      <c r="AC111" s="63">
        <v>2.3422842314723705E-2</v>
      </c>
      <c r="AD111" s="34">
        <v>1931.3246797869367</v>
      </c>
      <c r="AE111" s="63">
        <v>2.1918584399542689E-2</v>
      </c>
      <c r="AF111" s="34">
        <v>35522.177457521997</v>
      </c>
      <c r="AG111" s="63">
        <v>2.0200340437625874E-2</v>
      </c>
    </row>
    <row r="112" spans="3:33" ht="36.75" customHeight="1">
      <c r="C112" s="28" t="s">
        <v>92</v>
      </c>
      <c r="D112" s="26" t="s">
        <v>32</v>
      </c>
      <c r="E112" s="27" t="s">
        <v>22</v>
      </c>
      <c r="F112" s="26" t="s">
        <v>32</v>
      </c>
      <c r="G112" s="27" t="s">
        <v>22</v>
      </c>
      <c r="H112" s="26" t="s">
        <v>32</v>
      </c>
      <c r="I112" s="27" t="s">
        <v>22</v>
      </c>
      <c r="J112" s="26" t="s">
        <v>32</v>
      </c>
      <c r="K112" s="27" t="s">
        <v>22</v>
      </c>
      <c r="L112" s="26" t="s">
        <v>32</v>
      </c>
      <c r="M112" s="27" t="s">
        <v>22</v>
      </c>
      <c r="N112" s="26" t="s">
        <v>32</v>
      </c>
      <c r="O112" s="27" t="s">
        <v>22</v>
      </c>
      <c r="P112" s="26" t="s">
        <v>32</v>
      </c>
      <c r="Q112" s="27" t="s">
        <v>22</v>
      </c>
      <c r="R112" s="26" t="s">
        <v>32</v>
      </c>
      <c r="S112" s="27" t="s">
        <v>22</v>
      </c>
      <c r="T112" s="26" t="s">
        <v>32</v>
      </c>
      <c r="U112" s="27" t="s">
        <v>22</v>
      </c>
      <c r="V112" s="26" t="s">
        <v>32</v>
      </c>
      <c r="W112" s="27" t="s">
        <v>22</v>
      </c>
      <c r="X112" s="26" t="s">
        <v>32</v>
      </c>
      <c r="Y112" s="27" t="s">
        <v>22</v>
      </c>
      <c r="Z112" s="27" t="s">
        <v>32</v>
      </c>
      <c r="AA112" s="27" t="s">
        <v>22</v>
      </c>
      <c r="AB112" s="26" t="s">
        <v>32</v>
      </c>
      <c r="AC112" s="27" t="s">
        <v>22</v>
      </c>
      <c r="AD112" s="26" t="s">
        <v>32</v>
      </c>
      <c r="AE112" s="27" t="s">
        <v>22</v>
      </c>
      <c r="AF112" s="26" t="s">
        <v>32</v>
      </c>
      <c r="AG112" s="27" t="s">
        <v>22</v>
      </c>
    </row>
    <row r="113" spans="3:33">
      <c r="C113" s="23" t="s">
        <v>226</v>
      </c>
      <c r="D113" s="34">
        <v>114785.14379401042</v>
      </c>
      <c r="E113" s="63">
        <v>0.49418514513007283</v>
      </c>
      <c r="F113" s="34">
        <v>77842.812001710481</v>
      </c>
      <c r="G113" s="63">
        <v>0.5039812217282702</v>
      </c>
      <c r="H113" s="34">
        <v>203852.29048771303</v>
      </c>
      <c r="I113" s="63">
        <v>0.50058520629726955</v>
      </c>
      <c r="J113" s="34">
        <v>101659.84251686603</v>
      </c>
      <c r="K113" s="63">
        <v>0.46050432541792991</v>
      </c>
      <c r="L113" s="34">
        <v>21231.244524662885</v>
      </c>
      <c r="M113" s="63">
        <v>0.46912992393874681</v>
      </c>
      <c r="N113" s="34">
        <v>66265.848211967023</v>
      </c>
      <c r="O113" s="63">
        <v>0.53585215055564539</v>
      </c>
      <c r="P113" s="34">
        <v>86591.945254563951</v>
      </c>
      <c r="Q113" s="63">
        <v>0.48243005667707028</v>
      </c>
      <c r="R113" s="34">
        <v>23510.871347849101</v>
      </c>
      <c r="S113" s="63">
        <v>0.47438447070254675</v>
      </c>
      <c r="T113" s="34">
        <v>29177.725969728104</v>
      </c>
      <c r="U113" s="63">
        <v>0.44860206581768736</v>
      </c>
      <c r="V113" s="34">
        <v>20753.48311431695</v>
      </c>
      <c r="W113" s="63">
        <v>0.49261171360152117</v>
      </c>
      <c r="X113" s="34">
        <v>20574.91375456614</v>
      </c>
      <c r="Y113" s="63">
        <v>0.47964395227756013</v>
      </c>
      <c r="Z113" s="34">
        <v>8490.427244473578</v>
      </c>
      <c r="AA113" s="63">
        <v>0.42512496666039634</v>
      </c>
      <c r="AB113" s="34">
        <v>39966.450356288529</v>
      </c>
      <c r="AC113" s="63">
        <v>0.45594803247704385</v>
      </c>
      <c r="AD113" s="34">
        <v>36176.490611900197</v>
      </c>
      <c r="AE113" s="63">
        <v>0.41056662872639044</v>
      </c>
      <c r="AF113" s="34">
        <v>850879.48919061909</v>
      </c>
      <c r="AG113" s="63">
        <v>0.48386829252225511</v>
      </c>
    </row>
    <row r="114" spans="3:33">
      <c r="C114" s="23" t="s">
        <v>227</v>
      </c>
      <c r="D114" s="34">
        <v>117486.39436361284</v>
      </c>
      <c r="E114" s="63">
        <v>0.50581485486992617</v>
      </c>
      <c r="F114" s="34">
        <v>76612.966598073806</v>
      </c>
      <c r="G114" s="63">
        <v>0.49601877827172997</v>
      </c>
      <c r="H114" s="34">
        <v>203375.66575887377</v>
      </c>
      <c r="I114" s="63">
        <v>0.49941479370273079</v>
      </c>
      <c r="J114" s="34">
        <v>119097.7853829472</v>
      </c>
      <c r="K114" s="63">
        <v>0.53949567458206849</v>
      </c>
      <c r="L114" s="34">
        <v>24025.396421215097</v>
      </c>
      <c r="M114" s="63">
        <v>0.53087007606125447</v>
      </c>
      <c r="N114" s="34">
        <v>57398.577027818457</v>
      </c>
      <c r="O114" s="63">
        <v>0.4641478494443525</v>
      </c>
      <c r="P114" s="34">
        <v>92899.245346205338</v>
      </c>
      <c r="Q114" s="63">
        <v>0.51756994332292983</v>
      </c>
      <c r="R114" s="34">
        <v>26049.923323676154</v>
      </c>
      <c r="S114" s="63">
        <v>0.52561552929745359</v>
      </c>
      <c r="T114" s="34">
        <v>35863.717645883749</v>
      </c>
      <c r="U114" s="63">
        <v>0.55139793418231287</v>
      </c>
      <c r="V114" s="34">
        <v>21376.012675758127</v>
      </c>
      <c r="W114" s="63">
        <v>0.5073882863984791</v>
      </c>
      <c r="X114" s="34">
        <v>22321.308864039634</v>
      </c>
      <c r="Y114" s="63">
        <v>0.52035604772244004</v>
      </c>
      <c r="Z114" s="34">
        <v>11481.176190560638</v>
      </c>
      <c r="AA114" s="63">
        <v>0.57487503333960366</v>
      </c>
      <c r="AB114" s="34">
        <v>47689.263693318135</v>
      </c>
      <c r="AC114" s="63">
        <v>0.54405196752295604</v>
      </c>
      <c r="AD114" s="34">
        <v>51937.077517400692</v>
      </c>
      <c r="AE114" s="63">
        <v>0.58943337127360929</v>
      </c>
      <c r="AF114" s="34">
        <v>907614.5108093879</v>
      </c>
      <c r="AG114" s="63">
        <v>0.51613170747776227</v>
      </c>
    </row>
    <row r="115" spans="3:33" ht="35.25" customHeight="1">
      <c r="C115" s="28" t="s">
        <v>93</v>
      </c>
      <c r="D115" s="26" t="s">
        <v>32</v>
      </c>
      <c r="E115" s="27" t="s">
        <v>22</v>
      </c>
      <c r="F115" s="26" t="s">
        <v>32</v>
      </c>
      <c r="G115" s="27" t="s">
        <v>22</v>
      </c>
      <c r="H115" s="26" t="s">
        <v>32</v>
      </c>
      <c r="I115" s="27" t="s">
        <v>22</v>
      </c>
      <c r="J115" s="26" t="s">
        <v>32</v>
      </c>
      <c r="K115" s="27" t="s">
        <v>22</v>
      </c>
      <c r="L115" s="26" t="s">
        <v>32</v>
      </c>
      <c r="M115" s="27" t="s">
        <v>22</v>
      </c>
      <c r="N115" s="26" t="s">
        <v>32</v>
      </c>
      <c r="O115" s="27" t="s">
        <v>22</v>
      </c>
      <c r="P115" s="26" t="s">
        <v>32</v>
      </c>
      <c r="Q115" s="27" t="s">
        <v>22</v>
      </c>
      <c r="R115" s="26" t="s">
        <v>32</v>
      </c>
      <c r="S115" s="27" t="s">
        <v>22</v>
      </c>
      <c r="T115" s="26" t="s">
        <v>32</v>
      </c>
      <c r="U115" s="27" t="s">
        <v>22</v>
      </c>
      <c r="V115" s="26" t="s">
        <v>32</v>
      </c>
      <c r="W115" s="27" t="s">
        <v>22</v>
      </c>
      <c r="X115" s="26" t="s">
        <v>32</v>
      </c>
      <c r="Y115" s="27" t="s">
        <v>22</v>
      </c>
      <c r="Z115" s="27" t="s">
        <v>32</v>
      </c>
      <c r="AA115" s="27" t="s">
        <v>22</v>
      </c>
      <c r="AB115" s="26" t="s">
        <v>32</v>
      </c>
      <c r="AC115" s="27" t="s">
        <v>22</v>
      </c>
      <c r="AD115" s="26" t="s">
        <v>32</v>
      </c>
      <c r="AE115" s="27" t="s">
        <v>22</v>
      </c>
      <c r="AF115" s="26" t="s">
        <v>32</v>
      </c>
      <c r="AG115" s="27" t="s">
        <v>22</v>
      </c>
    </row>
    <row r="116" spans="3:33">
      <c r="C116" s="23" t="s">
        <v>94</v>
      </c>
      <c r="D116" s="34">
        <v>4701.1733212591544</v>
      </c>
      <c r="E116" s="63">
        <v>2.0239988758626367E-2</v>
      </c>
      <c r="F116" s="34">
        <v>3660.8103767154585</v>
      </c>
      <c r="G116" s="63">
        <v>2.3701349408241396E-2</v>
      </c>
      <c r="H116" s="34">
        <v>90900.351616174798</v>
      </c>
      <c r="I116" s="63">
        <v>0.22321736565927744</v>
      </c>
      <c r="J116" s="34">
        <v>28185.44948093938</v>
      </c>
      <c r="K116" s="63">
        <v>0.12767599357305526</v>
      </c>
      <c r="L116" s="34">
        <v>2821.6734042666426</v>
      </c>
      <c r="M116" s="63">
        <v>6.2348272989174294E-2</v>
      </c>
      <c r="N116" s="34">
        <v>3544.9344452544437</v>
      </c>
      <c r="O116" s="63">
        <v>2.8665757661354964E-2</v>
      </c>
      <c r="P116" s="34">
        <v>8816.6885030527101</v>
      </c>
      <c r="Q116" s="63">
        <v>4.9120452505455041E-2</v>
      </c>
      <c r="R116" s="34">
        <v>3251.4034012049997</v>
      </c>
      <c r="S116" s="63">
        <v>6.5604343569435619E-2</v>
      </c>
      <c r="T116" s="34">
        <v>3645.2894322893567</v>
      </c>
      <c r="U116" s="63">
        <v>5.6045641511781902E-2</v>
      </c>
      <c r="V116" s="34">
        <v>4396.7837157714894</v>
      </c>
      <c r="W116" s="63">
        <v>0.10436354941630442</v>
      </c>
      <c r="X116" s="34">
        <v>5518.730714103086</v>
      </c>
      <c r="Y116" s="63">
        <v>0.1286530695994057</v>
      </c>
      <c r="Z116" s="34">
        <v>1308.1412808944606</v>
      </c>
      <c r="AA116" s="63">
        <v>6.5500062884270793E-2</v>
      </c>
      <c r="AB116" s="34">
        <v>6288.3865758243855</v>
      </c>
      <c r="AC116" s="63">
        <v>7.1739608124869556E-2</v>
      </c>
      <c r="AD116" s="34">
        <v>8374.8611932993663</v>
      </c>
      <c r="AE116" s="63">
        <v>9.504621559542116E-2</v>
      </c>
      <c r="AF116" s="34">
        <v>175414.677461049</v>
      </c>
      <c r="AG116" s="63">
        <v>9.9752787021763739E-2</v>
      </c>
    </row>
    <row r="117" spans="3:33">
      <c r="C117" s="23" t="s">
        <v>95</v>
      </c>
      <c r="D117" s="34">
        <v>227570.36483636446</v>
      </c>
      <c r="E117" s="63">
        <v>0.97976001124137424</v>
      </c>
      <c r="F117" s="34">
        <v>150794.96822306883</v>
      </c>
      <c r="G117" s="63">
        <v>0.97629865059175946</v>
      </c>
      <c r="H117" s="34">
        <v>316327.60463041236</v>
      </c>
      <c r="I117" s="63">
        <v>0.77678263434072126</v>
      </c>
      <c r="J117" s="34">
        <v>192572.17841887311</v>
      </c>
      <c r="K117" s="63">
        <v>0.87232400642694496</v>
      </c>
      <c r="L117" s="34">
        <v>42434.967541611288</v>
      </c>
      <c r="M117" s="63">
        <v>0.93765172701082489</v>
      </c>
      <c r="N117" s="34">
        <v>120119.49079453132</v>
      </c>
      <c r="O117" s="63">
        <v>0.97133424233864607</v>
      </c>
      <c r="P117" s="34">
        <v>170674.5020977172</v>
      </c>
      <c r="Q117" s="63">
        <v>0.9508795474945434</v>
      </c>
      <c r="R117" s="34">
        <v>46309.391270320157</v>
      </c>
      <c r="S117" s="63">
        <v>0.93439565643056155</v>
      </c>
      <c r="T117" s="34">
        <v>61396.154183322513</v>
      </c>
      <c r="U117" s="63">
        <v>0.94395435848821851</v>
      </c>
      <c r="V117" s="34">
        <v>37732.712074303578</v>
      </c>
      <c r="W117" s="63">
        <v>0.89563645058369545</v>
      </c>
      <c r="X117" s="34">
        <v>37377.491904502705</v>
      </c>
      <c r="Y117" s="63">
        <v>0.87134693040059541</v>
      </c>
      <c r="Z117" s="34">
        <v>18663.462154139746</v>
      </c>
      <c r="AA117" s="63">
        <v>0.93449993711572799</v>
      </c>
      <c r="AB117" s="34">
        <v>81367.327473782323</v>
      </c>
      <c r="AC117" s="63">
        <v>0.92826039187513398</v>
      </c>
      <c r="AD117" s="34">
        <v>79738.706936001559</v>
      </c>
      <c r="AE117" s="63">
        <v>0.90495378440457885</v>
      </c>
      <c r="AF117" s="34">
        <v>1583079.3225389468</v>
      </c>
      <c r="AG117" s="63">
        <v>0.90024721297823607</v>
      </c>
    </row>
    <row r="118" spans="3:33" ht="27.6">
      <c r="C118" s="28" t="s">
        <v>96</v>
      </c>
      <c r="D118" s="26" t="s">
        <v>32</v>
      </c>
      <c r="E118" s="27" t="s">
        <v>22</v>
      </c>
      <c r="F118" s="26" t="s">
        <v>32</v>
      </c>
      <c r="G118" s="27" t="s">
        <v>22</v>
      </c>
      <c r="H118" s="26" t="s">
        <v>32</v>
      </c>
      <c r="I118" s="27" t="s">
        <v>22</v>
      </c>
      <c r="J118" s="26" t="s">
        <v>32</v>
      </c>
      <c r="K118" s="27" t="s">
        <v>22</v>
      </c>
      <c r="L118" s="26" t="s">
        <v>32</v>
      </c>
      <c r="M118" s="27" t="s">
        <v>22</v>
      </c>
      <c r="N118" s="26" t="s">
        <v>32</v>
      </c>
      <c r="O118" s="27" t="s">
        <v>22</v>
      </c>
      <c r="P118" s="26" t="s">
        <v>32</v>
      </c>
      <c r="Q118" s="27" t="s">
        <v>22</v>
      </c>
      <c r="R118" s="26" t="s">
        <v>32</v>
      </c>
      <c r="S118" s="27" t="s">
        <v>22</v>
      </c>
      <c r="T118" s="26" t="s">
        <v>32</v>
      </c>
      <c r="U118" s="27" t="s">
        <v>22</v>
      </c>
      <c r="V118" s="26" t="s">
        <v>32</v>
      </c>
      <c r="W118" s="27" t="s">
        <v>22</v>
      </c>
      <c r="X118" s="26" t="s">
        <v>32</v>
      </c>
      <c r="Y118" s="27" t="s">
        <v>22</v>
      </c>
      <c r="Z118" s="27" t="s">
        <v>32</v>
      </c>
      <c r="AA118" s="27" t="s">
        <v>22</v>
      </c>
      <c r="AB118" s="26" t="s">
        <v>32</v>
      </c>
      <c r="AC118" s="27" t="s">
        <v>22</v>
      </c>
      <c r="AD118" s="26" t="s">
        <v>32</v>
      </c>
      <c r="AE118" s="27" t="s">
        <v>22</v>
      </c>
      <c r="AF118" s="26" t="s">
        <v>32</v>
      </c>
      <c r="AG118" s="27" t="s">
        <v>22</v>
      </c>
    </row>
    <row r="119" spans="3:33">
      <c r="C119" s="23" t="s">
        <v>97</v>
      </c>
      <c r="D119" s="34">
        <v>4283.2487315371573</v>
      </c>
      <c r="E119" s="63">
        <v>0.91110206725795406</v>
      </c>
      <c r="F119" s="34">
        <v>3177.8966295518039</v>
      </c>
      <c r="G119" s="63">
        <v>0.86808556099075174</v>
      </c>
      <c r="H119" s="34">
        <v>66183.990756987812</v>
      </c>
      <c r="I119" s="63">
        <v>0.72809389161054727</v>
      </c>
      <c r="J119" s="34">
        <v>20395.715355556469</v>
      </c>
      <c r="K119" s="63">
        <v>0.72362569095622276</v>
      </c>
      <c r="L119" s="34">
        <v>2298.3609511052296</v>
      </c>
      <c r="M119" s="63">
        <v>0.81453826216382308</v>
      </c>
      <c r="N119" s="34">
        <v>2882.8295057150217</v>
      </c>
      <c r="O119" s="63">
        <v>0.81322505401312195</v>
      </c>
      <c r="P119" s="34">
        <v>7227.3042836646773</v>
      </c>
      <c r="Q119" s="63">
        <v>0.81973002461891209</v>
      </c>
      <c r="R119" s="34">
        <v>2920.6690617643776</v>
      </c>
      <c r="S119" s="63">
        <v>0.89827951237362635</v>
      </c>
      <c r="T119" s="34">
        <v>3151.8382031399387</v>
      </c>
      <c r="U119" s="63">
        <v>0.86463318254553112</v>
      </c>
      <c r="V119" s="34">
        <v>3656.12670688449</v>
      </c>
      <c r="W119" s="63">
        <v>0.83154572597459719</v>
      </c>
      <c r="X119" s="34">
        <v>4690.9018466626185</v>
      </c>
      <c r="Y119" s="63">
        <v>0.84999651000818799</v>
      </c>
      <c r="Z119" s="34">
        <v>985.25210581112594</v>
      </c>
      <c r="AA119" s="63">
        <v>0.75316949338793548</v>
      </c>
      <c r="AB119" s="34">
        <v>5520.2829956458745</v>
      </c>
      <c r="AC119" s="63">
        <v>0.87785363210151957</v>
      </c>
      <c r="AD119" s="34">
        <v>6580.1905132165975</v>
      </c>
      <c r="AE119" s="63">
        <v>0.78570741190090831</v>
      </c>
      <c r="AF119" s="34">
        <v>133954.60764724336</v>
      </c>
      <c r="AG119" s="63">
        <v>0.76364537783326669</v>
      </c>
    </row>
    <row r="120" spans="3:33">
      <c r="C120" s="23" t="s">
        <v>98</v>
      </c>
      <c r="D120" s="34">
        <v>4559.1382824481461</v>
      </c>
      <c r="E120" s="63">
        <v>0.96978732135471124</v>
      </c>
      <c r="F120" s="34">
        <v>3260.1006656007939</v>
      </c>
      <c r="G120" s="63">
        <v>0.89054070823679543</v>
      </c>
      <c r="H120" s="34">
        <v>68758.033433865654</v>
      </c>
      <c r="I120" s="63">
        <v>0.7564110832507589</v>
      </c>
      <c r="J120" s="34">
        <v>26968.828748263204</v>
      </c>
      <c r="K120" s="63">
        <v>0.95683514880616238</v>
      </c>
      <c r="L120" s="34">
        <v>2704.5023911712678</v>
      </c>
      <c r="M120" s="63">
        <v>0.95847463674633615</v>
      </c>
      <c r="N120" s="34">
        <v>3124.3756342385041</v>
      </c>
      <c r="O120" s="63">
        <v>0.8813634447940395</v>
      </c>
      <c r="P120" s="34">
        <v>7568.9157836325176</v>
      </c>
      <c r="Q120" s="63">
        <v>0.85847603451248622</v>
      </c>
      <c r="R120" s="34">
        <v>2987.7297922743032</v>
      </c>
      <c r="S120" s="63">
        <v>0.91890467702870193</v>
      </c>
      <c r="T120" s="34">
        <v>3423.1013694887856</v>
      </c>
      <c r="U120" s="63">
        <v>0.93904789539275901</v>
      </c>
      <c r="V120" s="34">
        <v>4259.1982680065703</v>
      </c>
      <c r="W120" s="63">
        <v>0.96870770621002056</v>
      </c>
      <c r="X120" s="34">
        <v>5472.2945019626586</v>
      </c>
      <c r="Y120" s="63">
        <v>0.99158570791980116</v>
      </c>
      <c r="Z120" s="34">
        <v>1249.0514206717644</v>
      </c>
      <c r="AA120" s="63">
        <v>0.95482914492057569</v>
      </c>
      <c r="AB120" s="34">
        <v>5916.366701439717</v>
      </c>
      <c r="AC120" s="63">
        <v>0.94084017102019557</v>
      </c>
      <c r="AD120" s="34">
        <v>7784.4754652846577</v>
      </c>
      <c r="AE120" s="63">
        <v>0.92950501335030244</v>
      </c>
      <c r="AF120" s="34">
        <v>148036.11245834909</v>
      </c>
      <c r="AG120" s="63">
        <v>0.84392089989858832</v>
      </c>
    </row>
    <row r="121" spans="3:33">
      <c r="C121" s="23" t="s">
        <v>99</v>
      </c>
      <c r="D121" s="34">
        <v>505.41275288122677</v>
      </c>
      <c r="E121" s="63">
        <v>0.10750778972468471</v>
      </c>
      <c r="F121" s="34">
        <v>862.58889541982785</v>
      </c>
      <c r="G121" s="63">
        <v>0.2356278546701884</v>
      </c>
      <c r="H121" s="34">
        <v>15198.221454484375</v>
      </c>
      <c r="I121" s="63">
        <v>0.16719650897125909</v>
      </c>
      <c r="J121" s="34">
        <v>17825.888476470704</v>
      </c>
      <c r="K121" s="63">
        <v>0.63245003378518383</v>
      </c>
      <c r="L121" s="34">
        <v>1455.8733475403319</v>
      </c>
      <c r="M121" s="63">
        <v>0.51596097030184673</v>
      </c>
      <c r="N121" s="34">
        <v>1144.5507099780152</v>
      </c>
      <c r="O121" s="63">
        <v>0.32286935841936654</v>
      </c>
      <c r="P121" s="34">
        <v>2949.4143488687655</v>
      </c>
      <c r="Q121" s="63">
        <v>0.33452631879277051</v>
      </c>
      <c r="R121" s="34">
        <v>1653.5460964894469</v>
      </c>
      <c r="S121" s="63">
        <v>0.50856380843934268</v>
      </c>
      <c r="T121" s="34">
        <v>1329.4036621988209</v>
      </c>
      <c r="U121" s="63">
        <v>0.36469083920283213</v>
      </c>
      <c r="V121" s="34">
        <v>2642.6181708185372</v>
      </c>
      <c r="W121" s="63">
        <v>0.60103437913930813</v>
      </c>
      <c r="X121" s="34">
        <v>2964.183578536205</v>
      </c>
      <c r="Y121" s="63">
        <v>0.53711328421248206</v>
      </c>
      <c r="Z121" s="34">
        <v>632.20608727742092</v>
      </c>
      <c r="AA121" s="63">
        <v>0.48328578610801187</v>
      </c>
      <c r="AB121" s="34">
        <v>3619.811110283666</v>
      </c>
      <c r="AC121" s="63">
        <v>0.57563431678961652</v>
      </c>
      <c r="AD121" s="34">
        <v>3816.6545367798308</v>
      </c>
      <c r="AE121" s="63">
        <v>0.45572749788778516</v>
      </c>
      <c r="AF121" s="34">
        <v>56600.373228027078</v>
      </c>
      <c r="AG121" s="63">
        <v>0.3226661192054196</v>
      </c>
    </row>
    <row r="122" spans="3:33">
      <c r="C122" s="23" t="s">
        <v>100</v>
      </c>
      <c r="D122" s="34">
        <v>2438.6836298249109</v>
      </c>
      <c r="E122" s="63">
        <v>0.51873935785284719</v>
      </c>
      <c r="F122" s="34">
        <v>2520.5918584010165</v>
      </c>
      <c r="G122" s="63">
        <v>0.68853384879840041</v>
      </c>
      <c r="H122" s="34">
        <v>60758.76328498347</v>
      </c>
      <c r="I122" s="63">
        <v>0.66841065193604887</v>
      </c>
      <c r="J122" s="34">
        <v>22878.010637322041</v>
      </c>
      <c r="K122" s="63">
        <v>0.81169578838164225</v>
      </c>
      <c r="L122" s="34">
        <v>2554.1405950142671</v>
      </c>
      <c r="M122" s="63">
        <v>0.90518647237917749</v>
      </c>
      <c r="N122" s="34">
        <v>2554.0035256591341</v>
      </c>
      <c r="O122" s="63">
        <v>0.72046565743356539</v>
      </c>
      <c r="P122" s="34">
        <v>6345.9379540121336</v>
      </c>
      <c r="Q122" s="63">
        <v>0.71976433689529828</v>
      </c>
      <c r="R122" s="34">
        <v>2795.3914623069099</v>
      </c>
      <c r="S122" s="63">
        <v>0.85974919669177696</v>
      </c>
      <c r="T122" s="34">
        <v>2733.5271331482268</v>
      </c>
      <c r="U122" s="63">
        <v>0.74987931244501638</v>
      </c>
      <c r="V122" s="34">
        <v>3857.1627697055992</v>
      </c>
      <c r="W122" s="63">
        <v>0.87726916288143941</v>
      </c>
      <c r="X122" s="34">
        <v>4839.1685686123783</v>
      </c>
      <c r="Y122" s="63">
        <v>0.87686260107707559</v>
      </c>
      <c r="Z122" s="34">
        <v>1172.1003796315445</v>
      </c>
      <c r="AA122" s="63">
        <v>0.89600442761817267</v>
      </c>
      <c r="AB122" s="34">
        <v>5322.740243250455</v>
      </c>
      <c r="AC122" s="63">
        <v>0.84643973125215544</v>
      </c>
      <c r="AD122" s="34">
        <v>7269.3959653521761</v>
      </c>
      <c r="AE122" s="63">
        <v>0.86800196416011521</v>
      </c>
      <c r="AF122" s="34">
        <v>128039.61800722445</v>
      </c>
      <c r="AG122" s="63">
        <v>0.72992533954666239</v>
      </c>
    </row>
    <row r="123" spans="3:33">
      <c r="C123" s="23" t="s">
        <v>101</v>
      </c>
      <c r="D123" s="34">
        <v>486.09208298809398</v>
      </c>
      <c r="E123" s="63">
        <v>0.10339803486715522</v>
      </c>
      <c r="F123" s="34">
        <v>760.52538042867559</v>
      </c>
      <c r="G123" s="63">
        <v>0.20774782142937212</v>
      </c>
      <c r="H123" s="34">
        <v>11086.582335441974</v>
      </c>
      <c r="I123" s="63">
        <v>0.12196413037272816</v>
      </c>
      <c r="J123" s="34">
        <v>15756.856394956958</v>
      </c>
      <c r="K123" s="63">
        <v>0.55904222515992341</v>
      </c>
      <c r="L123" s="34">
        <v>1725.1930120564191</v>
      </c>
      <c r="M123" s="63">
        <v>0.61140775876037268</v>
      </c>
      <c r="N123" s="34">
        <v>1292.4386973305736</v>
      </c>
      <c r="O123" s="63">
        <v>0.36458747468821151</v>
      </c>
      <c r="P123" s="34">
        <v>3459.7317862171767</v>
      </c>
      <c r="Q123" s="63">
        <v>0.3924071702226149</v>
      </c>
      <c r="R123" s="34">
        <v>2626.5522870320851</v>
      </c>
      <c r="S123" s="63">
        <v>0.80782110459091638</v>
      </c>
      <c r="T123" s="34">
        <v>2209.4969661447394</v>
      </c>
      <c r="U123" s="63">
        <v>0.60612387772926601</v>
      </c>
      <c r="V123" s="34">
        <v>3280.6823818861408</v>
      </c>
      <c r="W123" s="63">
        <v>0.74615505195722132</v>
      </c>
      <c r="X123" s="34">
        <v>3889.2279762376129</v>
      </c>
      <c r="Y123" s="63">
        <v>0.70473233388589018</v>
      </c>
      <c r="Z123" s="34">
        <v>830.17325419011036</v>
      </c>
      <c r="AA123" s="63">
        <v>0.63462048504613155</v>
      </c>
      <c r="AB123" s="34">
        <v>4383.3649452681821</v>
      </c>
      <c r="AC123" s="63">
        <v>0.69705716918230953</v>
      </c>
      <c r="AD123" s="34">
        <v>4662.5725435535287</v>
      </c>
      <c r="AE123" s="63">
        <v>0.55673430710517346</v>
      </c>
      <c r="AF123" s="34">
        <v>56449.490043732141</v>
      </c>
      <c r="AG123" s="63">
        <v>0.32180596778320791</v>
      </c>
    </row>
    <row r="124" spans="3:33">
      <c r="C124" s="23" t="s">
        <v>102</v>
      </c>
      <c r="D124" s="34">
        <v>399.94188550836412</v>
      </c>
      <c r="E124" s="63">
        <v>8.5072780384375268E-2</v>
      </c>
      <c r="F124" s="34">
        <v>717.69199648128574</v>
      </c>
      <c r="G124" s="63">
        <v>0.19604730172481954</v>
      </c>
      <c r="H124" s="34">
        <v>4425.1390406319424</v>
      </c>
      <c r="I124" s="63">
        <v>4.868120927977284E-2</v>
      </c>
      <c r="J124" s="34">
        <v>12744.373665652476</v>
      </c>
      <c r="K124" s="63">
        <v>0.45216144856128521</v>
      </c>
      <c r="L124" s="34">
        <v>1452.6313986002413</v>
      </c>
      <c r="M124" s="63">
        <v>0.51481202480900956</v>
      </c>
      <c r="N124" s="34">
        <v>748.64293164440392</v>
      </c>
      <c r="O124" s="63">
        <v>0.21118667868360788</v>
      </c>
      <c r="P124" s="34">
        <v>2657.7510779096142</v>
      </c>
      <c r="Q124" s="63">
        <v>0.30144550042676321</v>
      </c>
      <c r="R124" s="34">
        <v>1976.1945107574425</v>
      </c>
      <c r="S124" s="63">
        <v>0.60779739297346091</v>
      </c>
      <c r="T124" s="34">
        <v>1025.1876109155965</v>
      </c>
      <c r="U124" s="63">
        <v>0.28123627216940805</v>
      </c>
      <c r="V124" s="34">
        <v>2145.4644437453749</v>
      </c>
      <c r="W124" s="63">
        <v>0.48796224295716056</v>
      </c>
      <c r="X124" s="34">
        <v>3089.6819950234494</v>
      </c>
      <c r="Y124" s="63">
        <v>0.55985373359997148</v>
      </c>
      <c r="Z124" s="34">
        <v>390.83332356770063</v>
      </c>
      <c r="AA124" s="63">
        <v>0.2987699641283873</v>
      </c>
      <c r="AB124" s="34">
        <v>3636.7872401289846</v>
      </c>
      <c r="AC124" s="63">
        <v>0.57833391701944059</v>
      </c>
      <c r="AD124" s="34">
        <v>5103.3113832610743</v>
      </c>
      <c r="AE124" s="63">
        <v>0.60936071243117162</v>
      </c>
      <c r="AF124" s="34">
        <v>40513.632503827939</v>
      </c>
      <c r="AG124" s="63">
        <v>0.23095919389541408</v>
      </c>
    </row>
    <row r="125" spans="3:33">
      <c r="C125" s="23" t="s">
        <v>103</v>
      </c>
      <c r="D125" s="34">
        <v>1329.0441714920807</v>
      </c>
      <c r="E125" s="63">
        <v>0.28270478041769193</v>
      </c>
      <c r="F125" s="34">
        <v>1675.3511910243301</v>
      </c>
      <c r="G125" s="63">
        <v>0.45764489788391705</v>
      </c>
      <c r="H125" s="34">
        <v>66023.8102406666</v>
      </c>
      <c r="I125" s="63">
        <v>0.72633173653113059</v>
      </c>
      <c r="J125" s="34">
        <v>24126.917838655638</v>
      </c>
      <c r="K125" s="63">
        <v>0.85600614086256277</v>
      </c>
      <c r="L125" s="34">
        <v>2502.836203853145</v>
      </c>
      <c r="M125" s="63">
        <v>0.88700421532435858</v>
      </c>
      <c r="N125" s="34">
        <v>2055.9503785319539</v>
      </c>
      <c r="O125" s="63">
        <v>0.57996851853896114</v>
      </c>
      <c r="P125" s="34">
        <v>6283.7450657953505</v>
      </c>
      <c r="Q125" s="63">
        <v>0.71271034057964644</v>
      </c>
      <c r="R125" s="34">
        <v>2669.2591557840856</v>
      </c>
      <c r="S125" s="63">
        <v>0.82095600773340949</v>
      </c>
      <c r="T125" s="34">
        <v>2788.6132572764532</v>
      </c>
      <c r="U125" s="63">
        <v>0.76499090376072443</v>
      </c>
      <c r="V125" s="34">
        <v>4032.5772551120231</v>
      </c>
      <c r="W125" s="63">
        <v>0.9171652543760479</v>
      </c>
      <c r="X125" s="34">
        <v>4975.0002907592207</v>
      </c>
      <c r="Y125" s="63">
        <v>0.90147545667441875</v>
      </c>
      <c r="Z125" s="34">
        <v>918.08785991209743</v>
      </c>
      <c r="AA125" s="63">
        <v>0.70182622727442834</v>
      </c>
      <c r="AB125" s="34">
        <v>5215.8128134576018</v>
      </c>
      <c r="AC125" s="63">
        <v>0.82943577825029413</v>
      </c>
      <c r="AD125" s="34">
        <v>6981.157590797121</v>
      </c>
      <c r="AE125" s="63">
        <v>0.83358487139854542</v>
      </c>
      <c r="AF125" s="34">
        <v>131578.16331311755</v>
      </c>
      <c r="AG125" s="63">
        <v>0.75009779807242538</v>
      </c>
    </row>
    <row r="126" spans="3:33">
      <c r="C126" s="23" t="s">
        <v>104</v>
      </c>
      <c r="D126" s="34">
        <v>829.10669909929936</v>
      </c>
      <c r="E126" s="63">
        <v>0.17636165323877759</v>
      </c>
      <c r="F126" s="34">
        <v>680.19407636835706</v>
      </c>
      <c r="G126" s="63">
        <v>0.18580423632284357</v>
      </c>
      <c r="H126" s="34">
        <v>26412.055752487962</v>
      </c>
      <c r="I126" s="63">
        <v>0.29056054550825527</v>
      </c>
      <c r="J126" s="34">
        <v>11738.836324349415</v>
      </c>
      <c r="K126" s="63">
        <v>0.41648568820191739</v>
      </c>
      <c r="L126" s="34">
        <v>1243.7748501667652</v>
      </c>
      <c r="M126" s="63">
        <v>0.44079334209482129</v>
      </c>
      <c r="N126" s="34">
        <v>1626.6056644662633</v>
      </c>
      <c r="O126" s="63">
        <v>0.45885352453943923</v>
      </c>
      <c r="P126" s="34">
        <v>3526.5776789294214</v>
      </c>
      <c r="Q126" s="63">
        <v>0.39998891621365223</v>
      </c>
      <c r="R126" s="34">
        <v>1535.2792001823318</v>
      </c>
      <c r="S126" s="63">
        <v>0.47218970110363523</v>
      </c>
      <c r="T126" s="34">
        <v>1750.0785344417693</v>
      </c>
      <c r="U126" s="63">
        <v>0.48009316323139389</v>
      </c>
      <c r="V126" s="34">
        <v>2236.2754414674891</v>
      </c>
      <c r="W126" s="63">
        <v>0.50861620357759563</v>
      </c>
      <c r="X126" s="34">
        <v>2449.4885244199781</v>
      </c>
      <c r="Y126" s="63">
        <v>0.44384998133000475</v>
      </c>
      <c r="Z126" s="34">
        <v>634.46796799170249</v>
      </c>
      <c r="AA126" s="63">
        <v>0.48501486594618881</v>
      </c>
      <c r="AB126" s="34">
        <v>2971.8087347518149</v>
      </c>
      <c r="AC126" s="63">
        <v>0.4725868390752076</v>
      </c>
      <c r="AD126" s="34">
        <v>3467.2147482681694</v>
      </c>
      <c r="AE126" s="63">
        <v>0.41400265249079587</v>
      </c>
      <c r="AF126" s="34">
        <v>61101.764197390665</v>
      </c>
      <c r="AG126" s="63">
        <v>0.34832754637056168</v>
      </c>
    </row>
    <row r="127" spans="3:33">
      <c r="C127" s="23" t="s">
        <v>105</v>
      </c>
      <c r="D127" s="34">
        <v>362.31199429993075</v>
      </c>
      <c r="E127" s="63">
        <v>7.7068418784204645E-2</v>
      </c>
      <c r="F127" s="34">
        <v>546.80967334058994</v>
      </c>
      <c r="G127" s="63">
        <v>0.14936847776070744</v>
      </c>
      <c r="H127" s="34">
        <v>435.37368173262945</v>
      </c>
      <c r="I127" s="63">
        <v>4.7895709311553325E-3</v>
      </c>
      <c r="J127" s="34">
        <v>769.1504413189806</v>
      </c>
      <c r="K127" s="63">
        <v>2.7288918767789182E-2</v>
      </c>
      <c r="L127" s="34">
        <v>49.250025441055385</v>
      </c>
      <c r="M127" s="63">
        <v>1.7454190611353032E-2</v>
      </c>
      <c r="N127" s="34">
        <v>186.45825242718448</v>
      </c>
      <c r="O127" s="63">
        <v>5.2598505080056882E-2</v>
      </c>
      <c r="P127" s="34">
        <v>288.73761081475959</v>
      </c>
      <c r="Q127" s="63">
        <v>3.2748986279234706E-2</v>
      </c>
      <c r="R127" s="34">
        <v>106.05577395577396</v>
      </c>
      <c r="S127" s="63">
        <v>3.2618460667313297E-2</v>
      </c>
      <c r="T127" s="34">
        <v>29.285714285714288</v>
      </c>
      <c r="U127" s="63">
        <v>8.0338515856399183E-3</v>
      </c>
      <c r="V127" s="34">
        <v>64.410545786309726</v>
      </c>
      <c r="W127" s="63">
        <v>1.4649468782206819E-2</v>
      </c>
      <c r="X127" s="34">
        <v>66.971428571428561</v>
      </c>
      <c r="Y127" s="63">
        <v>1.2135295603440741E-2</v>
      </c>
      <c r="Z127" s="34">
        <v>0</v>
      </c>
      <c r="AA127" s="63">
        <v>0</v>
      </c>
      <c r="AB127" s="34">
        <v>334.36812210195933</v>
      </c>
      <c r="AC127" s="63">
        <v>5.3172322990993094E-2</v>
      </c>
      <c r="AD127" s="34">
        <v>41.38205980066445</v>
      </c>
      <c r="AE127" s="63">
        <v>4.9412233642479684E-3</v>
      </c>
      <c r="AF127" s="34">
        <v>3280.5653238769819</v>
      </c>
      <c r="AG127" s="63">
        <v>1.8701772117133326E-2</v>
      </c>
    </row>
    <row r="128" spans="3:33" ht="36" customHeight="1">
      <c r="C128" s="28" t="s">
        <v>106</v>
      </c>
      <c r="D128" s="26" t="s">
        <v>32</v>
      </c>
      <c r="E128" s="27" t="s">
        <v>22</v>
      </c>
      <c r="F128" s="26" t="s">
        <v>32</v>
      </c>
      <c r="G128" s="27" t="s">
        <v>22</v>
      </c>
      <c r="H128" s="26" t="s">
        <v>32</v>
      </c>
      <c r="I128" s="27" t="s">
        <v>22</v>
      </c>
      <c r="J128" s="26" t="s">
        <v>32</v>
      </c>
      <c r="K128" s="27" t="s">
        <v>22</v>
      </c>
      <c r="L128" s="26" t="s">
        <v>32</v>
      </c>
      <c r="M128" s="27" t="s">
        <v>22</v>
      </c>
      <c r="N128" s="26" t="s">
        <v>32</v>
      </c>
      <c r="O128" s="27" t="s">
        <v>22</v>
      </c>
      <c r="P128" s="26" t="s">
        <v>32</v>
      </c>
      <c r="Q128" s="27" t="s">
        <v>22</v>
      </c>
      <c r="R128" s="26" t="s">
        <v>32</v>
      </c>
      <c r="S128" s="27" t="s">
        <v>22</v>
      </c>
      <c r="T128" s="26" t="s">
        <v>32</v>
      </c>
      <c r="U128" s="27" t="s">
        <v>22</v>
      </c>
      <c r="V128" s="26" t="s">
        <v>32</v>
      </c>
      <c r="W128" s="27" t="s">
        <v>22</v>
      </c>
      <c r="X128" s="26" t="s">
        <v>32</v>
      </c>
      <c r="Y128" s="27" t="s">
        <v>22</v>
      </c>
      <c r="Z128" s="27">
        <v>0</v>
      </c>
      <c r="AA128" s="27">
        <v>0</v>
      </c>
      <c r="AB128" s="26" t="s">
        <v>32</v>
      </c>
      <c r="AC128" s="27" t="s">
        <v>22</v>
      </c>
      <c r="AD128" s="26" t="s">
        <v>32</v>
      </c>
      <c r="AE128" s="27" t="s">
        <v>22</v>
      </c>
      <c r="AF128" s="26" t="s">
        <v>32</v>
      </c>
      <c r="AG128" s="27" t="s">
        <v>22</v>
      </c>
    </row>
    <row r="129" spans="3:33">
      <c r="C129" s="23" t="s">
        <v>107</v>
      </c>
      <c r="D129" s="34">
        <v>103622.95914377154</v>
      </c>
      <c r="E129" s="63">
        <v>0.44612852683418747</v>
      </c>
      <c r="F129" s="34">
        <v>102247.90122344863</v>
      </c>
      <c r="G129" s="63">
        <v>0.66198818943761584</v>
      </c>
      <c r="H129" s="34">
        <v>335499.75125351321</v>
      </c>
      <c r="I129" s="63">
        <v>0.82386227690703717</v>
      </c>
      <c r="J129" s="34">
        <v>150759.17274463715</v>
      </c>
      <c r="K129" s="63">
        <v>0.68291716204278496</v>
      </c>
      <c r="L129" s="34">
        <v>28437.255959731046</v>
      </c>
      <c r="M129" s="63">
        <v>0.628355427300469</v>
      </c>
      <c r="N129" s="34">
        <v>90434.32304256942</v>
      </c>
      <c r="O129" s="63">
        <v>0.73128810381172438</v>
      </c>
      <c r="P129" s="34">
        <v>119558.74607199602</v>
      </c>
      <c r="Q129" s="63">
        <v>0.66609812811327562</v>
      </c>
      <c r="R129" s="34">
        <v>35945.719826149914</v>
      </c>
      <c r="S129" s="63">
        <v>0.72528538059948222</v>
      </c>
      <c r="T129" s="34">
        <v>39712.508067338371</v>
      </c>
      <c r="U129" s="63">
        <v>0.61057236524507585</v>
      </c>
      <c r="V129" s="34">
        <v>31028.02748224929</v>
      </c>
      <c r="W129" s="63">
        <v>0.73649178325934017</v>
      </c>
      <c r="X129" s="34">
        <v>31112.830166098633</v>
      </c>
      <c r="Y129" s="63">
        <v>0.7253046601031895</v>
      </c>
      <c r="Z129" s="34">
        <v>13455.506125676471</v>
      </c>
      <c r="AA129" s="63">
        <v>0.67373188985280985</v>
      </c>
      <c r="AB129" s="34">
        <v>59208.97202328885</v>
      </c>
      <c r="AC129" s="63">
        <v>0.6754719035176755</v>
      </c>
      <c r="AD129" s="34">
        <v>54521.516388061238</v>
      </c>
      <c r="AE129" s="63">
        <v>0.61876414206782016</v>
      </c>
      <c r="AF129" s="34">
        <v>1195545.1895185378</v>
      </c>
      <c r="AG129" s="63">
        <v>0.67986879086225716</v>
      </c>
    </row>
    <row r="130" spans="3:33">
      <c r="C130" s="23" t="s">
        <v>108</v>
      </c>
      <c r="D130" s="34">
        <v>53616.945367563843</v>
      </c>
      <c r="E130" s="63">
        <v>0.23083734577578052</v>
      </c>
      <c r="F130" s="34">
        <v>30963.435423151044</v>
      </c>
      <c r="G130" s="63">
        <v>0.20046796373595976</v>
      </c>
      <c r="H130" s="34">
        <v>40499.415817622466</v>
      </c>
      <c r="I130" s="63">
        <v>9.9451462495121379E-2</v>
      </c>
      <c r="J130" s="34">
        <v>36210.794294990163</v>
      </c>
      <c r="K130" s="63">
        <v>0.16402964028687544</v>
      </c>
      <c r="L130" s="34">
        <v>7645.2496520887962</v>
      </c>
      <c r="M130" s="63">
        <v>0.1689310008940276</v>
      </c>
      <c r="N130" s="34">
        <v>24509.200490535932</v>
      </c>
      <c r="O130" s="63">
        <v>0.19819119720980852</v>
      </c>
      <c r="P130" s="34">
        <v>50949.065167282941</v>
      </c>
      <c r="Q130" s="63">
        <v>0.28385273392389199</v>
      </c>
      <c r="R130" s="34">
        <v>6667.698583158206</v>
      </c>
      <c r="S130" s="63">
        <v>0.1345357480111006</v>
      </c>
      <c r="T130" s="34">
        <v>16571.752629827868</v>
      </c>
      <c r="U130" s="63">
        <v>0.25478758939861784</v>
      </c>
      <c r="V130" s="34">
        <v>4529.1738767557299</v>
      </c>
      <c r="W130" s="63">
        <v>0.10750600717663263</v>
      </c>
      <c r="X130" s="34">
        <v>5080.5276723903198</v>
      </c>
      <c r="Y130" s="63">
        <v>0.11843764700593221</v>
      </c>
      <c r="Z130" s="34">
        <v>5484.1210802258101</v>
      </c>
      <c r="AA130" s="63">
        <v>0.27459593307393426</v>
      </c>
      <c r="AB130" s="34">
        <v>16254.826171452714</v>
      </c>
      <c r="AC130" s="63">
        <v>0.185439435953413</v>
      </c>
      <c r="AD130" s="34">
        <v>23692.11076157233</v>
      </c>
      <c r="AE130" s="63">
        <v>0.26888152715374924</v>
      </c>
      <c r="AF130" s="34">
        <v>322674.31698861835</v>
      </c>
      <c r="AG130" s="63">
        <v>0.18349469317985581</v>
      </c>
    </row>
    <row r="131" spans="3:33">
      <c r="C131" s="23" t="s">
        <v>109</v>
      </c>
      <c r="D131" s="34">
        <v>103734.415731824</v>
      </c>
      <c r="E131" s="63">
        <v>0.44660838152898363</v>
      </c>
      <c r="F131" s="34">
        <v>85063.293956648005</v>
      </c>
      <c r="G131" s="63">
        <v>0.55072911306904415</v>
      </c>
      <c r="H131" s="34">
        <v>33128.379823067648</v>
      </c>
      <c r="I131" s="63">
        <v>8.1350946846604724E-2</v>
      </c>
      <c r="J131" s="34">
        <v>69608.332729908318</v>
      </c>
      <c r="K131" s="63">
        <v>0.31531564001720014</v>
      </c>
      <c r="L131" s="34">
        <v>18589.981463583979</v>
      </c>
      <c r="M131" s="63">
        <v>0.41076803481317986</v>
      </c>
      <c r="N131" s="34">
        <v>70852.1283978063</v>
      </c>
      <c r="O131" s="63">
        <v>0.57293864634412017</v>
      </c>
      <c r="P131" s="34">
        <v>80138.36823996318</v>
      </c>
      <c r="Q131" s="63">
        <v>0.44647521681556784</v>
      </c>
      <c r="R131" s="34">
        <v>24738.292805866058</v>
      </c>
      <c r="S131" s="63">
        <v>0.4991504468365453</v>
      </c>
      <c r="T131" s="34">
        <v>35927.596190522017</v>
      </c>
      <c r="U131" s="63">
        <v>0.55238005482858532</v>
      </c>
      <c r="V131" s="34">
        <v>18311.975105471665</v>
      </c>
      <c r="W131" s="63">
        <v>0.43465925148303358</v>
      </c>
      <c r="X131" s="34">
        <v>14805.693643268167</v>
      </c>
      <c r="Y131" s="63">
        <v>0.34515145482405118</v>
      </c>
      <c r="Z131" s="34">
        <v>7824.1294858109377</v>
      </c>
      <c r="AA131" s="63">
        <v>0.39176271005290642</v>
      </c>
      <c r="AB131" s="34">
        <v>40007.313116278245</v>
      </c>
      <c r="AC131" s="63">
        <v>0.45641420585128162</v>
      </c>
      <c r="AD131" s="34">
        <v>28696.273839887901</v>
      </c>
      <c r="AE131" s="63">
        <v>0.32567372368552855</v>
      </c>
      <c r="AF131" s="34">
        <v>631426.17452990962</v>
      </c>
      <c r="AG131" s="63">
        <v>0.35907212337938466</v>
      </c>
    </row>
    <row r="132" spans="3:33">
      <c r="C132" s="23" t="s">
        <v>110</v>
      </c>
      <c r="D132" s="34">
        <v>1293.6487568730711</v>
      </c>
      <c r="E132" s="63">
        <v>5.5695534938730888E-3</v>
      </c>
      <c r="F132" s="34">
        <v>2237.9825766455092</v>
      </c>
      <c r="G132" s="63">
        <v>1.4489471335639824E-2</v>
      </c>
      <c r="H132" s="34">
        <v>2080.627486660454</v>
      </c>
      <c r="I132" s="63">
        <v>5.1092452144925323E-3</v>
      </c>
      <c r="J132" s="34">
        <v>8640.5486555930474</v>
      </c>
      <c r="K132" s="63">
        <v>3.9140430787353936E-2</v>
      </c>
      <c r="L132" s="34">
        <v>1346.2679339492377</v>
      </c>
      <c r="M132" s="63">
        <v>2.9747411778952581E-2</v>
      </c>
      <c r="N132" s="34">
        <v>2948.479684362298</v>
      </c>
      <c r="O132" s="63">
        <v>2.3842585922711351E-2</v>
      </c>
      <c r="P132" s="34">
        <v>3641.9636790059626</v>
      </c>
      <c r="Q132" s="63">
        <v>2.0290487052963699E-2</v>
      </c>
      <c r="R132" s="34">
        <v>2347.4280350876807</v>
      </c>
      <c r="S132" s="63">
        <v>4.7364616541073754E-2</v>
      </c>
      <c r="T132" s="34">
        <v>1309.7317016402499</v>
      </c>
      <c r="U132" s="63">
        <v>2.0136879331593985E-2</v>
      </c>
      <c r="V132" s="34">
        <v>1763.0776897667483</v>
      </c>
      <c r="W132" s="63">
        <v>4.1849009979893818E-2</v>
      </c>
      <c r="X132" s="34">
        <v>847.88800027972491</v>
      </c>
      <c r="Y132" s="63">
        <v>1.9766029466472462E-2</v>
      </c>
      <c r="Z132" s="34">
        <v>602.6022648783337</v>
      </c>
      <c r="AA132" s="63">
        <v>3.0172953655851587E-2</v>
      </c>
      <c r="AB132" s="34">
        <v>1925.6096017358464</v>
      </c>
      <c r="AC132" s="63">
        <v>2.196787308863965E-2</v>
      </c>
      <c r="AD132" s="34">
        <v>1752.1905977238921</v>
      </c>
      <c r="AE132" s="63">
        <v>1.9885593500795117E-2</v>
      </c>
      <c r="AF132" s="34">
        <v>32738.046664202047</v>
      </c>
      <c r="AG132" s="63">
        <v>1.8617093185533725E-2</v>
      </c>
    </row>
    <row r="133" spans="3:33">
      <c r="C133" s="23" t="s">
        <v>111</v>
      </c>
      <c r="D133" s="34">
        <v>8881.7528160457659</v>
      </c>
      <c r="E133" s="63">
        <v>3.8238661897603818E-2</v>
      </c>
      <c r="F133" s="34">
        <v>10530.349425986149</v>
      </c>
      <c r="G133" s="63">
        <v>6.8177115297652177E-2</v>
      </c>
      <c r="H133" s="34">
        <v>12135.406096780258</v>
      </c>
      <c r="I133" s="63">
        <v>2.980003192470394E-2</v>
      </c>
      <c r="J133" s="34">
        <v>9514.8855392717724</v>
      </c>
      <c r="K133" s="63">
        <v>4.3101049915203637E-2</v>
      </c>
      <c r="L133" s="34">
        <v>3251.7471286054893</v>
      </c>
      <c r="M133" s="63">
        <v>7.1851270015691762E-2</v>
      </c>
      <c r="N133" s="34">
        <v>7129.226487188078</v>
      </c>
      <c r="O133" s="63">
        <v>5.7649776589868126E-2</v>
      </c>
      <c r="P133" s="34">
        <v>15268.314298184101</v>
      </c>
      <c r="Q133" s="63">
        <v>8.5064421529992357E-2</v>
      </c>
      <c r="R133" s="34">
        <v>2025.3626763319417</v>
      </c>
      <c r="S133" s="63">
        <v>4.0866226818102272E-2</v>
      </c>
      <c r="T133" s="34">
        <v>1469.704687711878</v>
      </c>
      <c r="U133" s="63">
        <v>2.259643399672491E-2</v>
      </c>
      <c r="V133" s="34">
        <v>1300.156262017495</v>
      </c>
      <c r="W133" s="63">
        <v>3.0860949974240763E-2</v>
      </c>
      <c r="X133" s="34">
        <v>1668.6911182474182</v>
      </c>
      <c r="Y133" s="63">
        <v>3.8900654099170963E-2</v>
      </c>
      <c r="Z133" s="34">
        <v>481.64984500693868</v>
      </c>
      <c r="AA133" s="63">
        <v>2.4116733870352534E-2</v>
      </c>
      <c r="AB133" s="34">
        <v>2881.3047118721356</v>
      </c>
      <c r="AC133" s="63">
        <v>3.2870700365768862E-2</v>
      </c>
      <c r="AD133" s="34">
        <v>2981.063797062171</v>
      </c>
      <c r="AE133" s="63">
        <v>3.3832063101651474E-2</v>
      </c>
      <c r="AF133" s="34">
        <v>79519.614890311452</v>
      </c>
      <c r="AG133" s="63">
        <v>4.522029355250072E-2</v>
      </c>
    </row>
    <row r="134" spans="3:33">
      <c r="C134" s="23" t="s">
        <v>112</v>
      </c>
      <c r="D134" s="34">
        <v>37733.215905761004</v>
      </c>
      <c r="E134" s="63">
        <v>0.1624530332259414</v>
      </c>
      <c r="F134" s="34">
        <v>41373.195237230342</v>
      </c>
      <c r="G134" s="63">
        <v>0.26786434028107026</v>
      </c>
      <c r="H134" s="34">
        <v>108390.34641738304</v>
      </c>
      <c r="I134" s="63">
        <v>0.26616627064707132</v>
      </c>
      <c r="J134" s="34">
        <v>54787.200226120083</v>
      </c>
      <c r="K134" s="63">
        <v>0.24817806182889593</v>
      </c>
      <c r="L134" s="34">
        <v>8922.2429872398261</v>
      </c>
      <c r="M134" s="63">
        <v>0.19714770696105932</v>
      </c>
      <c r="N134" s="34">
        <v>37086.330517535702</v>
      </c>
      <c r="O134" s="63">
        <v>0.29989490062016849</v>
      </c>
      <c r="P134" s="34">
        <v>45231.476402668079</v>
      </c>
      <c r="Q134" s="63">
        <v>0.25199830839204457</v>
      </c>
      <c r="R134" s="34">
        <v>12311.538769468207</v>
      </c>
      <c r="S134" s="63">
        <v>0.2484128604286025</v>
      </c>
      <c r="T134" s="34">
        <v>12593.799371321533</v>
      </c>
      <c r="U134" s="63">
        <v>0.19362730393485073</v>
      </c>
      <c r="V134" s="34">
        <v>9395.410151384558</v>
      </c>
      <c r="W134" s="63">
        <v>0.22301264174155938</v>
      </c>
      <c r="X134" s="34">
        <v>8969.8857247979795</v>
      </c>
      <c r="Y134" s="63">
        <v>0.20910665735186157</v>
      </c>
      <c r="Z134" s="34">
        <v>3632.5386182901484</v>
      </c>
      <c r="AA134" s="63">
        <v>0.18188517662622644</v>
      </c>
      <c r="AB134" s="34">
        <v>18783.031961992336</v>
      </c>
      <c r="AC134" s="63">
        <v>0.21428188870108947</v>
      </c>
      <c r="AD134" s="34">
        <v>17614.017384860068</v>
      </c>
      <c r="AE134" s="63">
        <v>0.19990130644820409</v>
      </c>
      <c r="AF134" s="34">
        <v>416824.22967605339</v>
      </c>
      <c r="AG134" s="63">
        <v>0.23703477502684234</v>
      </c>
    </row>
    <row r="135" spans="3:33">
      <c r="C135" s="23" t="s">
        <v>113</v>
      </c>
      <c r="D135" s="34">
        <v>2645.0943369247334</v>
      </c>
      <c r="E135" s="63">
        <v>1.138793998569778E-2</v>
      </c>
      <c r="F135" s="34">
        <v>1360.4972881899112</v>
      </c>
      <c r="G135" s="63">
        <v>8.8083288338155364E-3</v>
      </c>
      <c r="H135" s="34">
        <v>5402.5055081193077</v>
      </c>
      <c r="I135" s="63">
        <v>1.3266538864163686E-2</v>
      </c>
      <c r="J135" s="34">
        <v>3336.1076874374567</v>
      </c>
      <c r="K135" s="63">
        <v>1.5112083415534333E-2</v>
      </c>
      <c r="L135" s="34">
        <v>727.87466331557812</v>
      </c>
      <c r="M135" s="63">
        <v>1.608326751837454E-2</v>
      </c>
      <c r="N135" s="34">
        <v>2431.4562151824434</v>
      </c>
      <c r="O135" s="63">
        <v>1.9661727376065089E-2</v>
      </c>
      <c r="P135" s="34">
        <v>2905.766723607202</v>
      </c>
      <c r="Q135" s="63">
        <v>1.6188909961995301E-2</v>
      </c>
      <c r="R135" s="34">
        <v>493.57245435177686</v>
      </c>
      <c r="S135" s="63">
        <v>9.9589293840632413E-3</v>
      </c>
      <c r="T135" s="34">
        <v>1348.1343266622814</v>
      </c>
      <c r="U135" s="63">
        <v>2.0727312490626971E-2</v>
      </c>
      <c r="V135" s="34">
        <v>607.89969114369444</v>
      </c>
      <c r="W135" s="63">
        <v>1.442931323395766E-2</v>
      </c>
      <c r="X135" s="34">
        <v>302.59262498607654</v>
      </c>
      <c r="Y135" s="63">
        <v>7.0540622580327166E-3</v>
      </c>
      <c r="Z135" s="34">
        <v>205.48935722327997</v>
      </c>
      <c r="AA135" s="63">
        <v>1.0289076582744992E-2</v>
      </c>
      <c r="AB135" s="34">
        <v>1202.2028189752566</v>
      </c>
      <c r="AC135" s="63">
        <v>1.371505362782053E-2</v>
      </c>
      <c r="AD135" s="34">
        <v>1352.0825736260249</v>
      </c>
      <c r="AE135" s="63">
        <v>1.5344771552571034E-2</v>
      </c>
      <c r="AF135" s="34">
        <v>24321.27626974502</v>
      </c>
      <c r="AG135" s="63">
        <v>1.3830741685638361E-2</v>
      </c>
    </row>
    <row r="136" spans="3:33">
      <c r="C136" s="23" t="s">
        <v>114</v>
      </c>
      <c r="D136" s="34">
        <v>151030.16428364353</v>
      </c>
      <c r="E136" s="63">
        <v>0.65023104200201898</v>
      </c>
      <c r="F136" s="34">
        <v>107512.97679973172</v>
      </c>
      <c r="G136" s="63">
        <v>0.69607610524117802</v>
      </c>
      <c r="H136" s="34">
        <v>299556.35459350247</v>
      </c>
      <c r="I136" s="63">
        <v>0.73559869846487824</v>
      </c>
      <c r="J136" s="34">
        <v>126297.53103888381</v>
      </c>
      <c r="K136" s="63">
        <v>0.5721094769880477</v>
      </c>
      <c r="L136" s="34">
        <v>26067.961782781305</v>
      </c>
      <c r="M136" s="63">
        <v>0.57600301829638134</v>
      </c>
      <c r="N136" s="34">
        <v>89530.08872203395</v>
      </c>
      <c r="O136" s="63">
        <v>0.72397610346253616</v>
      </c>
      <c r="P136" s="34">
        <v>127111.48956787094</v>
      </c>
      <c r="Q136" s="63">
        <v>0.70817675866107743</v>
      </c>
      <c r="R136" s="34">
        <v>30450.143361698323</v>
      </c>
      <c r="S136" s="63">
        <v>0.61439982073558763</v>
      </c>
      <c r="T136" s="34">
        <v>39666.676250503864</v>
      </c>
      <c r="U136" s="63">
        <v>0.60986770965493609</v>
      </c>
      <c r="V136" s="34">
        <v>24841.511158396541</v>
      </c>
      <c r="W136" s="63">
        <v>0.58964653368219788</v>
      </c>
      <c r="X136" s="34">
        <v>23367.896882795798</v>
      </c>
      <c r="Y136" s="63">
        <v>0.54475418711250823</v>
      </c>
      <c r="Z136" s="34">
        <v>11836.628501391733</v>
      </c>
      <c r="AA136" s="63">
        <v>0.5926729188217259</v>
      </c>
      <c r="AB136" s="34">
        <v>52083.364487736268</v>
      </c>
      <c r="AC136" s="63">
        <v>0.59418105314002623</v>
      </c>
      <c r="AD136" s="34">
        <v>53330.978508506501</v>
      </c>
      <c r="AE136" s="63">
        <v>0.60525273962628356</v>
      </c>
      <c r="AF136" s="34">
        <v>1162683.7659394722</v>
      </c>
      <c r="AG136" s="63">
        <v>0.6611815371218035</v>
      </c>
    </row>
    <row r="137" spans="3:33">
      <c r="C137" s="23" t="s">
        <v>115</v>
      </c>
      <c r="D137" s="34">
        <v>2989.8946043023507</v>
      </c>
      <c r="E137" s="63">
        <v>1.2872410576079065E-2</v>
      </c>
      <c r="F137" s="34">
        <v>2046.0825657191263</v>
      </c>
      <c r="G137" s="63">
        <v>1.3247044456787841E-2</v>
      </c>
      <c r="H137" s="34">
        <v>42730.926920776059</v>
      </c>
      <c r="I137" s="63">
        <v>0.10493122160528018</v>
      </c>
      <c r="J137" s="34">
        <v>13964.524840948587</v>
      </c>
      <c r="K137" s="63">
        <v>6.3257269856542259E-2</v>
      </c>
      <c r="L137" s="34">
        <v>3802.6562734953559</v>
      </c>
      <c r="M137" s="63">
        <v>8.4024271223375149E-2</v>
      </c>
      <c r="N137" s="34">
        <v>4922.2738589745186</v>
      </c>
      <c r="O137" s="63">
        <v>3.9803475004474613E-2</v>
      </c>
      <c r="P137" s="34">
        <v>5582.1113756031236</v>
      </c>
      <c r="Q137" s="63">
        <v>3.1099639803599241E-2</v>
      </c>
      <c r="R137" s="34">
        <v>6886.1518195379058</v>
      </c>
      <c r="S137" s="63">
        <v>0.13894353117574809</v>
      </c>
      <c r="T137" s="34">
        <v>6231.8723399209885</v>
      </c>
      <c r="U137" s="63">
        <v>9.5813868719622886E-2</v>
      </c>
      <c r="V137" s="34">
        <v>6080.1125793186648</v>
      </c>
      <c r="W137" s="63">
        <v>0.14431961421078815</v>
      </c>
      <c r="X137" s="34">
        <v>5356.5211237648973</v>
      </c>
      <c r="Y137" s="63">
        <v>0.12487162730831129</v>
      </c>
      <c r="Z137" s="34">
        <v>1928.3504306253085</v>
      </c>
      <c r="AA137" s="63">
        <v>9.6554612497592146E-2</v>
      </c>
      <c r="AB137" s="34">
        <v>10418.909391194942</v>
      </c>
      <c r="AC137" s="63">
        <v>0.11886172515004112</v>
      </c>
      <c r="AD137" s="34">
        <v>4850.1862965133032</v>
      </c>
      <c r="AE137" s="63">
        <v>5.504471558110071E-2</v>
      </c>
      <c r="AF137" s="34">
        <v>117790.57442069524</v>
      </c>
      <c r="AG137" s="63">
        <v>6.6983779541297764E-2</v>
      </c>
    </row>
    <row r="138" spans="3:33">
      <c r="C138" s="23" t="s">
        <v>116</v>
      </c>
      <c r="D138" s="34">
        <v>100430.55881974935</v>
      </c>
      <c r="E138" s="63">
        <v>0.43238426720881845</v>
      </c>
      <c r="F138" s="34">
        <v>73812.038973062838</v>
      </c>
      <c r="G138" s="63">
        <v>0.47788460646927061</v>
      </c>
      <c r="H138" s="34">
        <v>264692.38925376715</v>
      </c>
      <c r="I138" s="63">
        <v>0.6499858008114956</v>
      </c>
      <c r="J138" s="34">
        <v>155987.23036909211</v>
      </c>
      <c r="K138" s="63">
        <v>0.70659950395863336</v>
      </c>
      <c r="L138" s="34">
        <v>30345.232134845734</v>
      </c>
      <c r="M138" s="63">
        <v>0.67051445932841869</v>
      </c>
      <c r="N138" s="34">
        <v>72115.710250372809</v>
      </c>
      <c r="O138" s="63">
        <v>0.58315647455232489</v>
      </c>
      <c r="P138" s="34">
        <v>103525.72334819158</v>
      </c>
      <c r="Q138" s="63">
        <v>0.57677328342234235</v>
      </c>
      <c r="R138" s="34">
        <v>35783.75102948524</v>
      </c>
      <c r="S138" s="63">
        <v>0.72201729747575183</v>
      </c>
      <c r="T138" s="34">
        <v>43804.678193838619</v>
      </c>
      <c r="U138" s="63">
        <v>0.67348871363802587</v>
      </c>
      <c r="V138" s="34">
        <v>31381.568521836922</v>
      </c>
      <c r="W138" s="63">
        <v>0.74488355327598788</v>
      </c>
      <c r="X138" s="34">
        <v>29363.885962536922</v>
      </c>
      <c r="Y138" s="63">
        <v>0.68453313998330079</v>
      </c>
      <c r="Z138" s="34">
        <v>14875.083228111826</v>
      </c>
      <c r="AA138" s="63">
        <v>0.74481166604870286</v>
      </c>
      <c r="AB138" s="34">
        <v>62123.286009424883</v>
      </c>
      <c r="AC138" s="63">
        <v>0.70871918257682209</v>
      </c>
      <c r="AD138" s="34">
        <v>54968.897682510637</v>
      </c>
      <c r="AE138" s="63">
        <v>0.62384146788661909</v>
      </c>
      <c r="AF138" s="34">
        <v>1073210.0337768327</v>
      </c>
      <c r="AG138" s="63">
        <v>0.61030065145336254</v>
      </c>
    </row>
    <row r="139" spans="3:33">
      <c r="C139" s="23" t="s">
        <v>117</v>
      </c>
      <c r="D139" s="34">
        <v>55493.657037525016</v>
      </c>
      <c r="E139" s="63">
        <v>0.2389171634101202</v>
      </c>
      <c r="F139" s="34">
        <v>36621.887449745147</v>
      </c>
      <c r="G139" s="63">
        <v>0.23710273439906268</v>
      </c>
      <c r="H139" s="34">
        <v>152896.28475920495</v>
      </c>
      <c r="I139" s="63">
        <v>0.37545625837785551</v>
      </c>
      <c r="J139" s="34">
        <v>61961.101115007681</v>
      </c>
      <c r="K139" s="63">
        <v>0.28067479119284505</v>
      </c>
      <c r="L139" s="34">
        <v>13220.70789064388</v>
      </c>
      <c r="M139" s="63">
        <v>0.29212746713690957</v>
      </c>
      <c r="N139" s="34">
        <v>37558.035022638156</v>
      </c>
      <c r="O139" s="63">
        <v>0.30370929189872592</v>
      </c>
      <c r="P139" s="34">
        <v>47400.479984196332</v>
      </c>
      <c r="Q139" s="63">
        <v>0.26408248686491803</v>
      </c>
      <c r="R139" s="34">
        <v>17748.912539057248</v>
      </c>
      <c r="S139" s="63">
        <v>0.35812405060677471</v>
      </c>
      <c r="T139" s="34">
        <v>24019.148367979822</v>
      </c>
      <c r="U139" s="63">
        <v>0.36928990244943644</v>
      </c>
      <c r="V139" s="34">
        <v>16123.978613619023</v>
      </c>
      <c r="W139" s="63">
        <v>0.3827242247085596</v>
      </c>
      <c r="X139" s="34">
        <v>15079.701442890402</v>
      </c>
      <c r="Y139" s="63">
        <v>0.35153914546195336</v>
      </c>
      <c r="Z139" s="34">
        <v>7459.6827597146585</v>
      </c>
      <c r="AA139" s="63">
        <v>0.37351446437339497</v>
      </c>
      <c r="AB139" s="34">
        <v>29813.270529650283</v>
      </c>
      <c r="AC139" s="63">
        <v>0.34011782178601818</v>
      </c>
      <c r="AD139" s="34">
        <v>22974.862889623309</v>
      </c>
      <c r="AE139" s="63">
        <v>0.26074148825648763</v>
      </c>
      <c r="AF139" s="34">
        <v>538371.71040149475</v>
      </c>
      <c r="AG139" s="63">
        <v>0.30615498853080708</v>
      </c>
    </row>
    <row r="140" spans="3:33">
      <c r="C140" s="23" t="s">
        <v>118</v>
      </c>
      <c r="D140" s="34">
        <v>5253.5324860095334</v>
      </c>
      <c r="E140" s="63">
        <v>2.2618063873346309E-2</v>
      </c>
      <c r="F140" s="34">
        <v>7305.1626586291923</v>
      </c>
      <c r="G140" s="63">
        <v>4.7296143432469684E-2</v>
      </c>
      <c r="H140" s="34">
        <v>10768.004138350676</v>
      </c>
      <c r="I140" s="63">
        <v>2.6442202636575245E-2</v>
      </c>
      <c r="J140" s="34">
        <v>7201.9795381409531</v>
      </c>
      <c r="K140" s="63">
        <v>3.2623921567998822E-2</v>
      </c>
      <c r="L140" s="34">
        <v>951.45842422770045</v>
      </c>
      <c r="M140" s="63">
        <v>2.102362005535368E-2</v>
      </c>
      <c r="N140" s="34">
        <v>9050.5179633632542</v>
      </c>
      <c r="O140" s="63">
        <v>7.3186107854496502E-2</v>
      </c>
      <c r="P140" s="34">
        <v>7346.3672272651238</v>
      </c>
      <c r="Q140" s="63">
        <v>4.0928845603376424E-2</v>
      </c>
      <c r="R140" s="34">
        <v>1735.4319278691687</v>
      </c>
      <c r="S140" s="63">
        <v>3.5016224807756159E-2</v>
      </c>
      <c r="T140" s="34">
        <v>2002.9986945422115</v>
      </c>
      <c r="U140" s="63">
        <v>3.0795729356496528E-2</v>
      </c>
      <c r="V140" s="34">
        <v>998.71209850191667</v>
      </c>
      <c r="W140" s="63">
        <v>2.3705769076334249E-2</v>
      </c>
      <c r="X140" s="34">
        <v>709.31118517602556</v>
      </c>
      <c r="Y140" s="63">
        <v>1.6535516226745078E-2</v>
      </c>
      <c r="Z140" s="34">
        <v>347.09403028053407</v>
      </c>
      <c r="AA140" s="63">
        <v>1.7379377244776516E-2</v>
      </c>
      <c r="AB140" s="34">
        <v>2104.8236396688076</v>
      </c>
      <c r="AC140" s="63">
        <v>2.4012395112971565E-2</v>
      </c>
      <c r="AD140" s="34">
        <v>2127.3281784808519</v>
      </c>
      <c r="AE140" s="63">
        <v>2.4143026138257605E-2</v>
      </c>
      <c r="AF140" s="34">
        <v>57902.722190506007</v>
      </c>
      <c r="AG140" s="63">
        <v>3.2927449391641841E-2</v>
      </c>
    </row>
    <row r="141" spans="3:33">
      <c r="C141" s="23" t="s">
        <v>119</v>
      </c>
      <c r="D141" s="34">
        <v>33724.729337991834</v>
      </c>
      <c r="E141" s="63">
        <v>0.14519527276349106</v>
      </c>
      <c r="F141" s="34">
        <v>31370.065336618536</v>
      </c>
      <c r="G141" s="63">
        <v>0.20310062608860069</v>
      </c>
      <c r="H141" s="34">
        <v>164864.62115483847</v>
      </c>
      <c r="I141" s="63">
        <v>0.40484602941898307</v>
      </c>
      <c r="J141" s="34">
        <v>104579.19044809244</v>
      </c>
      <c r="K141" s="63">
        <v>0.47372854765206163</v>
      </c>
      <c r="L141" s="34">
        <v>19138.238858731504</v>
      </c>
      <c r="M141" s="63">
        <v>0.42288244241588235</v>
      </c>
      <c r="N141" s="34">
        <v>37418.21451672681</v>
      </c>
      <c r="O141" s="63">
        <v>0.30257864736906237</v>
      </c>
      <c r="P141" s="34">
        <v>45767.174167453595</v>
      </c>
      <c r="Q141" s="63">
        <v>0.25498284352712552</v>
      </c>
      <c r="R141" s="34">
        <v>29434.343965227163</v>
      </c>
      <c r="S141" s="63">
        <v>0.59390379351884115</v>
      </c>
      <c r="T141" s="34">
        <v>25189.937445886451</v>
      </c>
      <c r="U141" s="63">
        <v>0.38729056499355019</v>
      </c>
      <c r="V141" s="34">
        <v>25419.498088535987</v>
      </c>
      <c r="W141" s="63">
        <v>0.60336582747625289</v>
      </c>
      <c r="X141" s="34">
        <v>23954.750665978681</v>
      </c>
      <c r="Y141" s="63">
        <v>0.55843496708235907</v>
      </c>
      <c r="Z141" s="34">
        <v>9607.4950571611007</v>
      </c>
      <c r="AA141" s="63">
        <v>0.48105777227218627</v>
      </c>
      <c r="AB141" s="34">
        <v>44752.751005348771</v>
      </c>
      <c r="AC141" s="63">
        <v>0.51055143969304762</v>
      </c>
      <c r="AD141" s="34">
        <v>32083.722389320228</v>
      </c>
      <c r="AE141" s="63">
        <v>0.36411784326154512</v>
      </c>
      <c r="AF141" s="34">
        <v>627304.73243790958</v>
      </c>
      <c r="AG141" s="63">
        <v>0.35672838942749169</v>
      </c>
    </row>
    <row r="142" spans="3:33">
      <c r="C142" s="23" t="s">
        <v>120</v>
      </c>
      <c r="D142" s="34">
        <v>5422.0519156005312</v>
      </c>
      <c r="E142" s="63">
        <v>2.3343591550683329E-2</v>
      </c>
      <c r="F142" s="34">
        <v>6460.2734397650784</v>
      </c>
      <c r="G142" s="63">
        <v>4.1826039131268145E-2</v>
      </c>
      <c r="H142" s="34">
        <v>168855.04123040181</v>
      </c>
      <c r="I142" s="63">
        <v>0.4146450130456058</v>
      </c>
      <c r="J142" s="34">
        <v>14830.182833874605</v>
      </c>
      <c r="K142" s="63">
        <v>6.7178574869472027E-2</v>
      </c>
      <c r="L142" s="34">
        <v>3408.4202375864065</v>
      </c>
      <c r="M142" s="63">
        <v>7.5313151094499209E-2</v>
      </c>
      <c r="N142" s="34">
        <v>12207.766298089551</v>
      </c>
      <c r="O142" s="63">
        <v>9.8716880577568555E-2</v>
      </c>
      <c r="P142" s="34">
        <v>13855.847098735769</v>
      </c>
      <c r="Q142" s="63">
        <v>7.7195137278655554E-2</v>
      </c>
      <c r="R142" s="34">
        <v>2742.6468645405057</v>
      </c>
      <c r="S142" s="63">
        <v>5.5339041327282755E-2</v>
      </c>
      <c r="T142" s="34">
        <v>3339.7395279040074</v>
      </c>
      <c r="U142" s="63">
        <v>5.1347869023964467E-2</v>
      </c>
      <c r="V142" s="34">
        <v>2704.7253266568282</v>
      </c>
      <c r="W142" s="63">
        <v>6.4200277642392486E-2</v>
      </c>
      <c r="X142" s="34">
        <v>2524.5467508322104</v>
      </c>
      <c r="Y142" s="63">
        <v>5.8852425615145275E-2</v>
      </c>
      <c r="Z142" s="34">
        <v>780.46317031532965</v>
      </c>
      <c r="AA142" s="63">
        <v>3.9078643477680926E-2</v>
      </c>
      <c r="AB142" s="34">
        <v>4365.0568428131892</v>
      </c>
      <c r="AC142" s="63">
        <v>4.9797744392828636E-2</v>
      </c>
      <c r="AD142" s="34">
        <v>4461.99598629912</v>
      </c>
      <c r="AE142" s="63">
        <v>5.0639147648083409E-2</v>
      </c>
      <c r="AF142" s="34">
        <v>245958.75752341456</v>
      </c>
      <c r="AG142" s="63">
        <v>0.13986897738827303</v>
      </c>
    </row>
    <row r="143" spans="3:33">
      <c r="C143" s="23" t="s">
        <v>121</v>
      </c>
      <c r="D143" s="34">
        <v>418.64650808039733</v>
      </c>
      <c r="E143" s="63">
        <v>1.8024012386584176E-3</v>
      </c>
      <c r="F143" s="34">
        <v>200.71881032418577</v>
      </c>
      <c r="G143" s="63">
        <v>1.299522828759129E-3</v>
      </c>
      <c r="H143" s="34">
        <v>2230.1321987514302</v>
      </c>
      <c r="I143" s="63">
        <v>5.4763730351582805E-3</v>
      </c>
      <c r="J143" s="34">
        <v>998.51899933068671</v>
      </c>
      <c r="K143" s="63">
        <v>4.5231460802969362E-3</v>
      </c>
      <c r="L143" s="34">
        <v>296.55650253689771</v>
      </c>
      <c r="M143" s="63">
        <v>6.5527731696116646E-3</v>
      </c>
      <c r="N143" s="34">
        <v>339.98313980173924</v>
      </c>
      <c r="O143" s="63">
        <v>2.7492396389868119E-3</v>
      </c>
      <c r="P143" s="34">
        <v>650.70014583674538</v>
      </c>
      <c r="Q143" s="63">
        <v>3.6252483682280173E-3</v>
      </c>
      <c r="R143" s="34">
        <v>841.10761343559409</v>
      </c>
      <c r="S143" s="63">
        <v>1.6971229355990273E-2</v>
      </c>
      <c r="T143" s="34">
        <v>405.39727410398785</v>
      </c>
      <c r="U143" s="63">
        <v>6.2329070753694123E-3</v>
      </c>
      <c r="V143" s="34">
        <v>708.41855880675553</v>
      </c>
      <c r="W143" s="63">
        <v>1.6815263167086016E-2</v>
      </c>
      <c r="X143" s="34">
        <v>579.69079203881108</v>
      </c>
      <c r="Y143" s="63">
        <v>1.3513795776213079E-2</v>
      </c>
      <c r="Z143" s="34">
        <v>118.5904761904762</v>
      </c>
      <c r="AA143" s="63">
        <v>5.9379546853230939E-3</v>
      </c>
      <c r="AB143" s="34">
        <v>786.85680457101989</v>
      </c>
      <c r="AC143" s="63">
        <v>8.9766744028314822E-3</v>
      </c>
      <c r="AD143" s="34">
        <v>542.35819974806282</v>
      </c>
      <c r="AE143" s="63">
        <v>6.1552177634230879E-3</v>
      </c>
      <c r="AF143" s="34">
        <v>9117.6760235567926</v>
      </c>
      <c r="AG143" s="63">
        <v>5.184934394747303E-3</v>
      </c>
    </row>
    <row r="144" spans="3:33">
      <c r="C144" s="23" t="s">
        <v>122</v>
      </c>
      <c r="D144" s="34">
        <v>6218.3012521587816</v>
      </c>
      <c r="E144" s="63">
        <v>2.6771688436225544E-2</v>
      </c>
      <c r="F144" s="34">
        <v>5794.7853670914483</v>
      </c>
      <c r="G144" s="63">
        <v>3.7517439746339996E-2</v>
      </c>
      <c r="H144" s="34">
        <v>13623.384657364133</v>
      </c>
      <c r="I144" s="63">
        <v>3.3453952383158077E-2</v>
      </c>
      <c r="J144" s="34">
        <v>33833.177917604531</v>
      </c>
      <c r="K144" s="63">
        <v>0.15325938333129396</v>
      </c>
      <c r="L144" s="34">
        <v>5254.3035558736319</v>
      </c>
      <c r="M144" s="63">
        <v>0.11610016665083939</v>
      </c>
      <c r="N144" s="34">
        <v>6954.0988012853504</v>
      </c>
      <c r="O144" s="63">
        <v>5.623362408228031E-2</v>
      </c>
      <c r="P144" s="34">
        <v>9533.9789517857444</v>
      </c>
      <c r="Q144" s="63">
        <v>5.3116695698963434E-2</v>
      </c>
      <c r="R144" s="34">
        <v>11246.91916689537</v>
      </c>
      <c r="S144" s="63">
        <v>0.2269317762444438</v>
      </c>
      <c r="T144" s="34">
        <v>11146.813371902812</v>
      </c>
      <c r="U144" s="63">
        <v>0.17138016551076751</v>
      </c>
      <c r="V144" s="34">
        <v>7937.7384144587868</v>
      </c>
      <c r="W144" s="63">
        <v>0.18841285103461319</v>
      </c>
      <c r="X144" s="34">
        <v>7016.6451864427117</v>
      </c>
      <c r="Y144" s="63">
        <v>0.16357256555730648</v>
      </c>
      <c r="Z144" s="34">
        <v>2646.7031758930621</v>
      </c>
      <c r="AA144" s="63">
        <v>0.13252331914673471</v>
      </c>
      <c r="AB144" s="34">
        <v>15948.496993310873</v>
      </c>
      <c r="AC144" s="63">
        <v>0.18194475016523401</v>
      </c>
      <c r="AD144" s="34">
        <v>8630.3625196617522</v>
      </c>
      <c r="AE144" s="63">
        <v>9.7945897582960975E-2</v>
      </c>
      <c r="AF144" s="34">
        <v>145785.70933172881</v>
      </c>
      <c r="AG144" s="63">
        <v>8.290372860625532E-2</v>
      </c>
    </row>
    <row r="145" spans="3:33">
      <c r="C145" s="23" t="s">
        <v>123</v>
      </c>
      <c r="D145" s="34">
        <v>10206.565053228094</v>
      </c>
      <c r="E145" s="63">
        <v>4.3942383703946215E-2</v>
      </c>
      <c r="F145" s="34">
        <v>13523.583612403858</v>
      </c>
      <c r="G145" s="63">
        <v>8.7556346127037818E-2</v>
      </c>
      <c r="H145" s="34">
        <v>76642.239902757923</v>
      </c>
      <c r="I145" s="63">
        <v>0.1882047603243352</v>
      </c>
      <c r="J145" s="34">
        <v>68357.891205021791</v>
      </c>
      <c r="K145" s="63">
        <v>0.309651321475718</v>
      </c>
      <c r="L145" s="34">
        <v>13056.88070727979</v>
      </c>
      <c r="M145" s="63">
        <v>0.28850750816646786</v>
      </c>
      <c r="N145" s="34">
        <v>18603.163091508985</v>
      </c>
      <c r="O145" s="63">
        <v>0.15043261678075515</v>
      </c>
      <c r="P145" s="34">
        <v>24512.645139433229</v>
      </c>
      <c r="Q145" s="63">
        <v>0.13656739953302241</v>
      </c>
      <c r="R145" s="34">
        <v>23366.590450864449</v>
      </c>
      <c r="S145" s="63">
        <v>0.47147328055838417</v>
      </c>
      <c r="T145" s="34">
        <v>19560.042607909028</v>
      </c>
      <c r="U145" s="63">
        <v>0.30073198749257229</v>
      </c>
      <c r="V145" s="34">
        <v>21822.585808649117</v>
      </c>
      <c r="W145" s="63">
        <v>0.51798829773296484</v>
      </c>
      <c r="X145" s="34">
        <v>17814.732050689399</v>
      </c>
      <c r="Y145" s="63">
        <v>0.41529838673865976</v>
      </c>
      <c r="Z145" s="34">
        <v>7677.9819441829504</v>
      </c>
      <c r="AA145" s="63">
        <v>0.38444494299912968</v>
      </c>
      <c r="AB145" s="34">
        <v>32322.540926575399</v>
      </c>
      <c r="AC145" s="63">
        <v>0.36874425446221598</v>
      </c>
      <c r="AD145" s="34">
        <v>22096.179033712018</v>
      </c>
      <c r="AE145" s="63">
        <v>0.2507693139981273</v>
      </c>
      <c r="AF145" s="34">
        <v>369563.62153421529</v>
      </c>
      <c r="AG145" s="63">
        <v>0.21015915978912303</v>
      </c>
    </row>
    <row r="146" spans="3:33">
      <c r="C146" s="23" t="s">
        <v>124</v>
      </c>
      <c r="D146" s="34">
        <v>1383.6645235897213</v>
      </c>
      <c r="E146" s="63">
        <v>5.9570988962527986E-3</v>
      </c>
      <c r="F146" s="34">
        <v>999.13765517842921</v>
      </c>
      <c r="G146" s="63">
        <v>6.4687618957094996E-3</v>
      </c>
      <c r="H146" s="34">
        <v>38236.384873149596</v>
      </c>
      <c r="I146" s="63">
        <v>9.3894302408836575E-2</v>
      </c>
      <c r="J146" s="34">
        <v>14301.885737773759</v>
      </c>
      <c r="K146" s="63">
        <v>6.4785465733779524E-2</v>
      </c>
      <c r="L146" s="34">
        <v>2965.0260157962734</v>
      </c>
      <c r="M146" s="63">
        <v>6.5515821630291196E-2</v>
      </c>
      <c r="N146" s="34">
        <v>2716.4346508918738</v>
      </c>
      <c r="O146" s="63">
        <v>2.1966176979553376E-2</v>
      </c>
      <c r="P146" s="34">
        <v>4132.5862052879256</v>
      </c>
      <c r="Q146" s="63">
        <v>2.3023894328495234E-2</v>
      </c>
      <c r="R146" s="34">
        <v>6422.2317682672438</v>
      </c>
      <c r="S146" s="63">
        <v>0.12958290541610495</v>
      </c>
      <c r="T146" s="34">
        <v>4661.7203666977175</v>
      </c>
      <c r="U146" s="63">
        <v>7.1673076542519545E-2</v>
      </c>
      <c r="V146" s="34">
        <v>6000.900000419756</v>
      </c>
      <c r="W146" s="63">
        <v>0.14243939757364601</v>
      </c>
      <c r="X146" s="34">
        <v>5981.593144157272</v>
      </c>
      <c r="Y146" s="63">
        <v>0.13944335372697397</v>
      </c>
      <c r="Z146" s="34">
        <v>3384.1927508103704</v>
      </c>
      <c r="AA146" s="63">
        <v>0.16945022776057209</v>
      </c>
      <c r="AB146" s="34">
        <v>8992.5611758763716</v>
      </c>
      <c r="AC146" s="63">
        <v>0.10258956045680317</v>
      </c>
      <c r="AD146" s="34">
        <v>5769.7390874794082</v>
      </c>
      <c r="AE146" s="63">
        <v>6.5480710973055814E-2</v>
      </c>
      <c r="AF146" s="34">
        <v>105948.05795537584</v>
      </c>
      <c r="AG146" s="63">
        <v>6.0249314444846276E-2</v>
      </c>
    </row>
    <row r="147" spans="3:33">
      <c r="C147" s="23" t="s">
        <v>125</v>
      </c>
      <c r="D147" s="34">
        <v>9725.1012618189907</v>
      </c>
      <c r="E147" s="63">
        <v>4.1869534851141983E-2</v>
      </c>
      <c r="F147" s="34">
        <v>13365.707569414597</v>
      </c>
      <c r="G147" s="63">
        <v>8.6534202155342618E-2</v>
      </c>
      <c r="H147" s="34">
        <v>208439.55983233426</v>
      </c>
      <c r="I147" s="63">
        <v>0.51184982915592925</v>
      </c>
      <c r="J147" s="34">
        <v>49328.724671345764</v>
      </c>
      <c r="K147" s="63">
        <v>0.22345196014577962</v>
      </c>
      <c r="L147" s="34">
        <v>7712.3509846984161</v>
      </c>
      <c r="M147" s="63">
        <v>0.17041368567149187</v>
      </c>
      <c r="N147" s="34">
        <v>20362.57650162368</v>
      </c>
      <c r="O147" s="63">
        <v>0.16465993726280317</v>
      </c>
      <c r="P147" s="34">
        <v>28040.904197402117</v>
      </c>
      <c r="Q147" s="63">
        <v>0.15622440356848258</v>
      </c>
      <c r="R147" s="34">
        <v>6843.6090695461562</v>
      </c>
      <c r="S147" s="63">
        <v>0.13808513594068961</v>
      </c>
      <c r="T147" s="34">
        <v>7227.1281133974435</v>
      </c>
      <c r="U147" s="63">
        <v>0.11111573962147914</v>
      </c>
      <c r="V147" s="34">
        <v>6766.5085387985628</v>
      </c>
      <c r="W147" s="63">
        <v>0.16061214149143982</v>
      </c>
      <c r="X147" s="34">
        <v>9720.7058625919453</v>
      </c>
      <c r="Y147" s="63">
        <v>0.22660983343497676</v>
      </c>
      <c r="Z147" s="34">
        <v>3263.3974200635735</v>
      </c>
      <c r="AA147" s="63">
        <v>0.16340187359913813</v>
      </c>
      <c r="AB147" s="34">
        <v>13770.885928410829</v>
      </c>
      <c r="AC147" s="63">
        <v>0.15710197649656391</v>
      </c>
      <c r="AD147" s="34">
        <v>14518.376230864807</v>
      </c>
      <c r="AE147" s="63">
        <v>0.16476890607312661</v>
      </c>
      <c r="AF147" s="34">
        <v>399085.5361823127</v>
      </c>
      <c r="AG147" s="63">
        <v>0.22694734027088601</v>
      </c>
    </row>
    <row r="148" spans="3:33">
      <c r="C148" s="23" t="s">
        <v>126</v>
      </c>
      <c r="D148" s="34">
        <v>147338.7084545996</v>
      </c>
      <c r="E148" s="63">
        <v>0.63433819581722795</v>
      </c>
      <c r="F148" s="34">
        <v>97956.742630479144</v>
      </c>
      <c r="G148" s="63">
        <v>0.6342057481986354</v>
      </c>
      <c r="H148" s="34">
        <v>222237.98786389577</v>
      </c>
      <c r="I148" s="63">
        <v>0.54573362279019089</v>
      </c>
      <c r="J148" s="34">
        <v>133136.80939713589</v>
      </c>
      <c r="K148" s="63">
        <v>0.60309041487598325</v>
      </c>
      <c r="L148" s="34">
        <v>29153.676949569355</v>
      </c>
      <c r="M148" s="63">
        <v>0.64418561210572378</v>
      </c>
      <c r="N148" s="34">
        <v>82883.553752546941</v>
      </c>
      <c r="O148" s="63">
        <v>0.67022956352916907</v>
      </c>
      <c r="P148" s="34">
        <v>108112.56856153131</v>
      </c>
      <c r="Q148" s="63">
        <v>0.60232799280940053</v>
      </c>
      <c r="R148" s="34">
        <v>32299.988136186726</v>
      </c>
      <c r="S148" s="63">
        <v>0.65172458089628815</v>
      </c>
      <c r="T148" s="34">
        <v>40079.028058981188</v>
      </c>
      <c r="U148" s="63">
        <v>0.61620754139228617</v>
      </c>
      <c r="V148" s="34">
        <v>26149.109326038299</v>
      </c>
      <c r="W148" s="63">
        <v>0.6206841272522069</v>
      </c>
      <c r="X148" s="34">
        <v>27155.171600501177</v>
      </c>
      <c r="Y148" s="63">
        <v>0.63304342300580307</v>
      </c>
      <c r="Z148" s="34">
        <v>11490.806551595759</v>
      </c>
      <c r="AA148" s="63">
        <v>0.57535723603637012</v>
      </c>
      <c r="AB148" s="34">
        <v>56316.929822784376</v>
      </c>
      <c r="AC148" s="63">
        <v>0.6424787069889496</v>
      </c>
      <c r="AD148" s="34">
        <v>52636.538022598157</v>
      </c>
      <c r="AE148" s="63">
        <v>0.59737154152420124</v>
      </c>
      <c r="AF148" s="34">
        <v>1066947.6191284449</v>
      </c>
      <c r="AG148" s="63">
        <v>0.60673941402611642</v>
      </c>
    </row>
    <row r="149" spans="3:33">
      <c r="C149" s="23" t="s">
        <v>127</v>
      </c>
      <c r="D149" s="34">
        <v>52202.824036001555</v>
      </c>
      <c r="E149" s="63">
        <v>0.22474912100756705</v>
      </c>
      <c r="F149" s="34">
        <v>40300.770072166895</v>
      </c>
      <c r="G149" s="63">
        <v>0.26092108976117717</v>
      </c>
      <c r="H149" s="34">
        <v>105652.44237460685</v>
      </c>
      <c r="I149" s="63">
        <v>0.25944299931763853</v>
      </c>
      <c r="J149" s="34">
        <v>57513.27534106798</v>
      </c>
      <c r="K149" s="63">
        <v>0.26052678626882825</v>
      </c>
      <c r="L149" s="34">
        <v>15188.907906665498</v>
      </c>
      <c r="M149" s="63">
        <v>0.33561721747819917</v>
      </c>
      <c r="N149" s="34">
        <v>50446.057405483618</v>
      </c>
      <c r="O149" s="63">
        <v>0.40792699523463338</v>
      </c>
      <c r="P149" s="34">
        <v>48975.081748475037</v>
      </c>
      <c r="Q149" s="63">
        <v>0.27285507207652865</v>
      </c>
      <c r="R149" s="34">
        <v>19714.431085665299</v>
      </c>
      <c r="S149" s="63">
        <v>0.39778278811562517</v>
      </c>
      <c r="T149" s="34">
        <v>21277.900233972854</v>
      </c>
      <c r="U149" s="63">
        <v>0.32714372638656397</v>
      </c>
      <c r="V149" s="34">
        <v>15966.205284998479</v>
      </c>
      <c r="W149" s="63">
        <v>0.3789792634726904</v>
      </c>
      <c r="X149" s="34">
        <v>12566.734648565387</v>
      </c>
      <c r="Y149" s="63">
        <v>0.2929566726724952</v>
      </c>
      <c r="Z149" s="34">
        <v>6409.1048636506457</v>
      </c>
      <c r="AA149" s="63">
        <v>0.32091088151729397</v>
      </c>
      <c r="AB149" s="34">
        <v>31025.667104155647</v>
      </c>
      <c r="AC149" s="63">
        <v>0.35394916852308589</v>
      </c>
      <c r="AD149" s="34">
        <v>20274.261320724305</v>
      </c>
      <c r="AE149" s="63">
        <v>0.23009238816629435</v>
      </c>
      <c r="AF149" s="34">
        <v>497513.66342620039</v>
      </c>
      <c r="AG149" s="63">
        <v>0.28292030761901876</v>
      </c>
    </row>
    <row r="150" spans="3:33">
      <c r="C150" s="23" t="s">
        <v>128</v>
      </c>
      <c r="D150" s="34">
        <v>12738.772911786262</v>
      </c>
      <c r="E150" s="63">
        <v>5.4844312879787631E-2</v>
      </c>
      <c r="F150" s="34">
        <v>15535.063851601421</v>
      </c>
      <c r="G150" s="63">
        <v>0.10057936318365163</v>
      </c>
      <c r="H150" s="34">
        <v>10899.094186141272</v>
      </c>
      <c r="I150" s="63">
        <v>2.6764110908784378E-2</v>
      </c>
      <c r="J150" s="34">
        <v>10184.114615387454</v>
      </c>
      <c r="K150" s="63">
        <v>4.6132560456798165E-2</v>
      </c>
      <c r="L150" s="34">
        <v>2756.4312869950404</v>
      </c>
      <c r="M150" s="63">
        <v>6.0906669814302691E-2</v>
      </c>
      <c r="N150" s="34">
        <v>9105.19012176457</v>
      </c>
      <c r="O150" s="63">
        <v>7.3628208792541588E-2</v>
      </c>
      <c r="P150" s="34">
        <v>13697.592213057258</v>
      </c>
      <c r="Q150" s="63">
        <v>7.6313451190615139E-2</v>
      </c>
      <c r="R150" s="34">
        <v>3867.6527626976062</v>
      </c>
      <c r="S150" s="63">
        <v>7.8038554230845325E-2</v>
      </c>
      <c r="T150" s="34">
        <v>5777.7815806500239</v>
      </c>
      <c r="U150" s="63">
        <v>8.8832308440078764E-2</v>
      </c>
      <c r="V150" s="34">
        <v>2948.8887455294894</v>
      </c>
      <c r="W150" s="63">
        <v>6.9995823359086815E-2</v>
      </c>
      <c r="X150" s="34">
        <v>2001.4793790838066</v>
      </c>
      <c r="Y150" s="63">
        <v>4.6658639313748917E-2</v>
      </c>
      <c r="Z150" s="34">
        <v>1394.3976383311765</v>
      </c>
      <c r="AA150" s="63">
        <v>6.9819012923375112E-2</v>
      </c>
      <c r="AB150" s="34">
        <v>7003.2766267834922</v>
      </c>
      <c r="AC150" s="63">
        <v>7.9895266414921409E-2</v>
      </c>
      <c r="AD150" s="34">
        <v>5597.636534256495</v>
      </c>
      <c r="AE150" s="63">
        <v>6.3527520824515182E-2</v>
      </c>
      <c r="AF150" s="34">
        <v>103507.37245406513</v>
      </c>
      <c r="AG150" s="63">
        <v>5.8861373683427295E-2</v>
      </c>
    </row>
    <row r="151" spans="3:33">
      <c r="C151" s="23" t="s">
        <v>129</v>
      </c>
      <c r="D151" s="34">
        <v>3253.7191297035997</v>
      </c>
      <c r="E151" s="63">
        <v>1.4008255835011361E-2</v>
      </c>
      <c r="F151" s="34">
        <v>4554.3067393542624</v>
      </c>
      <c r="G151" s="63">
        <v>2.9486153128366121E-2</v>
      </c>
      <c r="H151" s="34">
        <v>1551.3951300944652</v>
      </c>
      <c r="I151" s="63">
        <v>3.8096479043178756E-3</v>
      </c>
      <c r="J151" s="34">
        <v>5443.4098169194967</v>
      </c>
      <c r="K151" s="63">
        <v>2.4657856078204934E-2</v>
      </c>
      <c r="L151" s="34">
        <v>2658.9063442892489</v>
      </c>
      <c r="M151" s="63">
        <v>5.8751738722036678E-2</v>
      </c>
      <c r="N151" s="34">
        <v>4383.2465871956938</v>
      </c>
      <c r="O151" s="63">
        <v>3.5444684909961575E-2</v>
      </c>
      <c r="P151" s="34">
        <v>8143.1949552425958</v>
      </c>
      <c r="Q151" s="63">
        <v>4.5368215164135556E-2</v>
      </c>
      <c r="R151" s="34">
        <v>2544.1939838895128</v>
      </c>
      <c r="S151" s="63">
        <v>5.1334810120614617E-2</v>
      </c>
      <c r="T151" s="34">
        <v>2986.5721213015186</v>
      </c>
      <c r="U151" s="63">
        <v>4.5917986368073996E-2</v>
      </c>
      <c r="V151" s="34">
        <v>1609.894760017271</v>
      </c>
      <c r="W151" s="63">
        <v>3.8213008008430298E-2</v>
      </c>
      <c r="X151" s="34">
        <v>1770.4664522512778</v>
      </c>
      <c r="Y151" s="63">
        <v>4.1273248416128734E-2</v>
      </c>
      <c r="Z151" s="34">
        <v>878.35339862129092</v>
      </c>
      <c r="AA151" s="63">
        <v>4.3980114139482766E-2</v>
      </c>
      <c r="AB151" s="34">
        <v>4508.8204469010934</v>
      </c>
      <c r="AC151" s="63">
        <v>5.1437838317641621E-2</v>
      </c>
      <c r="AD151" s="34">
        <v>4778.9050298089087</v>
      </c>
      <c r="AE151" s="63">
        <v>5.4235745200968175E-2</v>
      </c>
      <c r="AF151" s="34">
        <v>49065.384895590301</v>
      </c>
      <c r="AG151" s="63">
        <v>2.7901934778048799E-2</v>
      </c>
    </row>
    <row r="152" spans="3:33">
      <c r="C152" s="23" t="s">
        <v>130</v>
      </c>
      <c r="D152" s="34">
        <v>1425.9220108576694</v>
      </c>
      <c r="E152" s="63">
        <v>6.1390303012072486E-3</v>
      </c>
      <c r="F152" s="34">
        <v>1565.7541925888722</v>
      </c>
      <c r="G152" s="63">
        <v>1.0137232849318958E-2</v>
      </c>
      <c r="H152" s="34">
        <v>6913.7356611742143</v>
      </c>
      <c r="I152" s="63">
        <v>1.6977556562908846E-2</v>
      </c>
      <c r="J152" s="34">
        <v>8558.6322835901065</v>
      </c>
      <c r="K152" s="63">
        <v>3.8769361516578303E-2</v>
      </c>
      <c r="L152" s="34">
        <v>2022.9141445474047</v>
      </c>
      <c r="M152" s="63">
        <v>4.4698724922306782E-2</v>
      </c>
      <c r="N152" s="34">
        <v>1358.3831770351078</v>
      </c>
      <c r="O152" s="63">
        <v>1.0984429632056283E-2</v>
      </c>
      <c r="P152" s="34">
        <v>3199.7568935720219</v>
      </c>
      <c r="Q152" s="63">
        <v>1.7826818591275731E-2</v>
      </c>
      <c r="R152" s="34">
        <v>3362.5800533666365</v>
      </c>
      <c r="S152" s="63">
        <v>6.7847581453301137E-2</v>
      </c>
      <c r="T152" s="34">
        <v>3562.2155317958932</v>
      </c>
      <c r="U152" s="63">
        <v>5.4768395868459122E-2</v>
      </c>
      <c r="V152" s="34">
        <v>3556.4725120141798</v>
      </c>
      <c r="W152" s="63">
        <v>8.4417637698194686E-2</v>
      </c>
      <c r="X152" s="34">
        <v>1698.5381861077976</v>
      </c>
      <c r="Y152" s="63">
        <v>3.9596451212258341E-2</v>
      </c>
      <c r="Z152" s="34">
        <v>1103.0960580921067</v>
      </c>
      <c r="AA152" s="63">
        <v>5.5233224597132452E-2</v>
      </c>
      <c r="AB152" s="34">
        <v>4786.3701082203761</v>
      </c>
      <c r="AC152" s="63">
        <v>5.460419962481447E-2</v>
      </c>
      <c r="AD152" s="34">
        <v>3189.6906634917577</v>
      </c>
      <c r="AE152" s="63">
        <v>3.6199767314054269E-2</v>
      </c>
      <c r="AF152" s="34">
        <v>46304.061476454175</v>
      </c>
      <c r="AG152" s="63">
        <v>2.633165735933931E-2</v>
      </c>
    </row>
    <row r="153" spans="3:33">
      <c r="C153" s="23" t="s">
        <v>75</v>
      </c>
      <c r="D153" s="34">
        <v>1578.7065093905921</v>
      </c>
      <c r="E153" s="63">
        <v>6.7968142886247708E-3</v>
      </c>
      <c r="F153" s="34">
        <v>629.43334403683286</v>
      </c>
      <c r="G153" s="63">
        <v>4.0751686323616176E-3</v>
      </c>
      <c r="H153" s="34">
        <v>244.98864986028235</v>
      </c>
      <c r="I153" s="63">
        <v>6.0160076463889646E-4</v>
      </c>
      <c r="J153" s="34">
        <v>594.40085210793882</v>
      </c>
      <c r="K153" s="63">
        <v>2.6925495520258918E-3</v>
      </c>
      <c r="L153" s="34">
        <v>219.09334591143366</v>
      </c>
      <c r="M153" s="63">
        <v>4.8411314081715775E-3</v>
      </c>
      <c r="N153" s="34">
        <v>590.17922097860082</v>
      </c>
      <c r="O153" s="63">
        <v>4.7724252131058943E-3</v>
      </c>
      <c r="P153" s="34">
        <v>573.16386608104733</v>
      </c>
      <c r="Q153" s="63">
        <v>3.1932701775648515E-3</v>
      </c>
      <c r="R153" s="34">
        <v>435.78590507808326</v>
      </c>
      <c r="S153" s="63">
        <v>8.7929563673534335E-3</v>
      </c>
      <c r="T153" s="34">
        <v>314.54430451135499</v>
      </c>
      <c r="U153" s="63">
        <v>4.8360597032605706E-3</v>
      </c>
      <c r="V153" s="34">
        <v>152.58216376649403</v>
      </c>
      <c r="W153" s="63">
        <v>3.6217419863458084E-3</v>
      </c>
      <c r="X153" s="34">
        <v>162.86474765298294</v>
      </c>
      <c r="Y153" s="63">
        <v>3.796715368181206E-3</v>
      </c>
      <c r="Z153" s="34">
        <v>193.09229036096048</v>
      </c>
      <c r="AA153" s="63">
        <v>9.6683419029960169E-3</v>
      </c>
      <c r="AB153" s="34">
        <v>227.29328121208383</v>
      </c>
      <c r="AC153" s="63">
        <v>2.5930229840287729E-3</v>
      </c>
      <c r="AD153" s="34">
        <v>206.94506030769099</v>
      </c>
      <c r="AE153" s="63">
        <v>2.3486174116114883E-3</v>
      </c>
      <c r="AF153" s="34">
        <v>6123.0735412563763</v>
      </c>
      <c r="AG153" s="63">
        <v>3.4819985403739544E-3</v>
      </c>
    </row>
    <row r="154" spans="3:33" ht="53.4" customHeight="1">
      <c r="C154" s="28" t="s">
        <v>131</v>
      </c>
      <c r="D154" s="26" t="s">
        <v>32</v>
      </c>
      <c r="E154" s="27" t="s">
        <v>22</v>
      </c>
      <c r="F154" s="26" t="s">
        <v>32</v>
      </c>
      <c r="G154" s="27" t="s">
        <v>22</v>
      </c>
      <c r="H154" s="26" t="s">
        <v>32</v>
      </c>
      <c r="I154" s="27" t="s">
        <v>22</v>
      </c>
      <c r="J154" s="26" t="s">
        <v>32</v>
      </c>
      <c r="K154" s="27" t="s">
        <v>22</v>
      </c>
      <c r="L154" s="26" t="s">
        <v>32</v>
      </c>
      <c r="M154" s="27" t="s">
        <v>22</v>
      </c>
      <c r="N154" s="26" t="s">
        <v>32</v>
      </c>
      <c r="O154" s="27" t="s">
        <v>22</v>
      </c>
      <c r="P154" s="26" t="s">
        <v>32</v>
      </c>
      <c r="Q154" s="27" t="s">
        <v>22</v>
      </c>
      <c r="R154" s="26" t="s">
        <v>32</v>
      </c>
      <c r="S154" s="27" t="s">
        <v>22</v>
      </c>
      <c r="T154" s="26" t="s">
        <v>32</v>
      </c>
      <c r="U154" s="27" t="s">
        <v>22</v>
      </c>
      <c r="V154" s="26" t="s">
        <v>32</v>
      </c>
      <c r="W154" s="27" t="s">
        <v>22</v>
      </c>
      <c r="X154" s="26" t="s">
        <v>32</v>
      </c>
      <c r="Y154" s="27" t="s">
        <v>22</v>
      </c>
      <c r="Z154" s="27">
        <v>0</v>
      </c>
      <c r="AA154" s="27">
        <v>0</v>
      </c>
      <c r="AB154" s="26" t="s">
        <v>32</v>
      </c>
      <c r="AC154" s="27" t="s">
        <v>22</v>
      </c>
      <c r="AD154" s="26" t="s">
        <v>32</v>
      </c>
      <c r="AE154" s="27" t="s">
        <v>22</v>
      </c>
      <c r="AF154" s="26" t="s">
        <v>32</v>
      </c>
      <c r="AG154" s="27" t="s">
        <v>22</v>
      </c>
    </row>
    <row r="155" spans="3:33">
      <c r="C155" s="23" t="s">
        <v>132</v>
      </c>
      <c r="D155" s="34">
        <v>14348.131908777663</v>
      </c>
      <c r="E155" s="63">
        <v>0.23031874532676785</v>
      </c>
      <c r="F155" s="34">
        <v>11180.039753486133</v>
      </c>
      <c r="G155" s="63">
        <v>0.24960659604160232</v>
      </c>
      <c r="H155" s="34">
        <v>231310.6220913851</v>
      </c>
      <c r="I155" s="63">
        <v>0.68236240432829864</v>
      </c>
      <c r="J155" s="34">
        <v>76638.539806533197</v>
      </c>
      <c r="K155" s="63">
        <v>0.63963869013103403</v>
      </c>
      <c r="L155" s="34">
        <v>12369.558378306225</v>
      </c>
      <c r="M155" s="63">
        <v>0.62902513224481693</v>
      </c>
      <c r="N155" s="34">
        <v>14244.087589628916</v>
      </c>
      <c r="O155" s="63">
        <v>0.42007250653883621</v>
      </c>
      <c r="P155" s="34">
        <v>22790.426059806883</v>
      </c>
      <c r="Q155" s="63">
        <v>0.3990837404499829</v>
      </c>
      <c r="R155" s="34">
        <v>17576.107277112089</v>
      </c>
      <c r="S155" s="63">
        <v>0.79917426421239279</v>
      </c>
      <c r="T155" s="34">
        <v>10430.098265408948</v>
      </c>
      <c r="U155" s="63">
        <v>0.63282317847168723</v>
      </c>
      <c r="V155" s="34">
        <v>15744.873410972496</v>
      </c>
      <c r="W155" s="63">
        <v>0.76998399362031733</v>
      </c>
      <c r="X155" s="34">
        <v>16731.165856896496</v>
      </c>
      <c r="Y155" s="63">
        <v>0.70438513219544707</v>
      </c>
      <c r="Z155" s="34">
        <v>5563.2171063776514</v>
      </c>
      <c r="AA155" s="63">
        <v>0.66467105791178616</v>
      </c>
      <c r="AB155" s="34">
        <v>25751.912819541882</v>
      </c>
      <c r="AC155" s="63">
        <v>0.72772203799651658</v>
      </c>
      <c r="AD155" s="34">
        <v>19474.695315815345</v>
      </c>
      <c r="AE155" s="63">
        <v>0.60713534263523228</v>
      </c>
      <c r="AF155" s="34">
        <v>494153.47564005008</v>
      </c>
      <c r="AG155" s="63">
        <v>0.59174589524449239</v>
      </c>
    </row>
    <row r="156" spans="3:33">
      <c r="C156" s="23" t="s">
        <v>133</v>
      </c>
      <c r="D156" s="34">
        <v>8681.8352766103744</v>
      </c>
      <c r="E156" s="63">
        <v>0.13936235189051324</v>
      </c>
      <c r="F156" s="34">
        <v>5788.8383230985219</v>
      </c>
      <c r="G156" s="63">
        <v>0.12924213694439179</v>
      </c>
      <c r="H156" s="34">
        <v>49233.489019927125</v>
      </c>
      <c r="I156" s="63">
        <v>0.14523795594581809</v>
      </c>
      <c r="J156" s="34">
        <v>21673.07849855856</v>
      </c>
      <c r="K156" s="63">
        <v>0.18088731305320752</v>
      </c>
      <c r="L156" s="34">
        <v>2504.3360822232744</v>
      </c>
      <c r="M156" s="63">
        <v>0.12735218890827271</v>
      </c>
      <c r="N156" s="34">
        <v>4709.3470255138154</v>
      </c>
      <c r="O156" s="63">
        <v>0.13888339261611762</v>
      </c>
      <c r="P156" s="34">
        <v>10182.37737781469</v>
      </c>
      <c r="Q156" s="63">
        <v>0.17830387373837489</v>
      </c>
      <c r="R156" s="34">
        <v>4622.4689725261278</v>
      </c>
      <c r="S156" s="63">
        <v>0.21018068345393981</v>
      </c>
      <c r="T156" s="34">
        <v>3146.4924031816449</v>
      </c>
      <c r="U156" s="63">
        <v>0.19090647786340439</v>
      </c>
      <c r="V156" s="34">
        <v>4151.0542292259051</v>
      </c>
      <c r="W156" s="63">
        <v>0.20300228713978918</v>
      </c>
      <c r="X156" s="34">
        <v>4509.3902422305646</v>
      </c>
      <c r="Y156" s="63">
        <v>0.18984615113268763</v>
      </c>
      <c r="Z156" s="34">
        <v>2212.3956766771339</v>
      </c>
      <c r="AA156" s="63">
        <v>0.26432823792741417</v>
      </c>
      <c r="AB156" s="34">
        <v>6265.8546951870239</v>
      </c>
      <c r="AC156" s="63">
        <v>0.17706647970287206</v>
      </c>
      <c r="AD156" s="34">
        <v>5462.5264941079158</v>
      </c>
      <c r="AE156" s="63">
        <v>0.17029754976248226</v>
      </c>
      <c r="AF156" s="34">
        <v>133143.48431688274</v>
      </c>
      <c r="AG156" s="63">
        <v>0.15943854330077545</v>
      </c>
    </row>
    <row r="157" spans="3:33">
      <c r="C157" s="23" t="s">
        <v>134</v>
      </c>
      <c r="D157" s="34">
        <v>2787.0106459104013</v>
      </c>
      <c r="E157" s="63">
        <v>4.4737586694873988E-2</v>
      </c>
      <c r="F157" s="34">
        <v>1107.4504052673888</v>
      </c>
      <c r="G157" s="63">
        <v>2.4725039627653479E-2</v>
      </c>
      <c r="H157" s="34">
        <v>6090.6575815835031</v>
      </c>
      <c r="I157" s="63">
        <v>1.7967336362390451E-2</v>
      </c>
      <c r="J157" s="34">
        <v>2493.6604424625598</v>
      </c>
      <c r="K157" s="63">
        <v>2.0812527262065009E-2</v>
      </c>
      <c r="L157" s="34">
        <v>511.59806992784672</v>
      </c>
      <c r="M157" s="63">
        <v>2.6016130386428752E-2</v>
      </c>
      <c r="N157" s="34">
        <v>882.85206148076873</v>
      </c>
      <c r="O157" s="63">
        <v>2.6036197547621712E-2</v>
      </c>
      <c r="P157" s="34">
        <v>1802.9544284581568</v>
      </c>
      <c r="Q157" s="63">
        <v>3.1571581649318205E-2</v>
      </c>
      <c r="R157" s="34">
        <v>654.25413160036669</v>
      </c>
      <c r="S157" s="63">
        <v>2.9748513478324207E-2</v>
      </c>
      <c r="T157" s="34">
        <v>508.12576641968832</v>
      </c>
      <c r="U157" s="63">
        <v>3.082940873486216E-2</v>
      </c>
      <c r="V157" s="34">
        <v>665.23090580717076</v>
      </c>
      <c r="W157" s="63">
        <v>3.253231297344733E-2</v>
      </c>
      <c r="X157" s="34">
        <v>416.20704085164209</v>
      </c>
      <c r="Y157" s="63">
        <v>1.7522392282670284E-2</v>
      </c>
      <c r="Z157" s="34">
        <v>390.99709253541175</v>
      </c>
      <c r="AA157" s="63">
        <v>4.6714777828464407E-2</v>
      </c>
      <c r="AB157" s="34">
        <v>662.16874197936102</v>
      </c>
      <c r="AC157" s="63">
        <v>1.8712193916917065E-2</v>
      </c>
      <c r="AD157" s="34">
        <v>1346.0705702181592</v>
      </c>
      <c r="AE157" s="63">
        <v>4.196455983559963E-2</v>
      </c>
      <c r="AF157" s="34">
        <v>20319.237884502425</v>
      </c>
      <c r="AG157" s="63">
        <v>2.4332168456524337E-2</v>
      </c>
    </row>
    <row r="158" spans="3:33">
      <c r="C158" s="23" t="s">
        <v>135</v>
      </c>
      <c r="D158" s="34">
        <v>19575.479252383197</v>
      </c>
      <c r="E158" s="63">
        <v>0.31422904732433332</v>
      </c>
      <c r="F158" s="34">
        <v>7160.8022176474969</v>
      </c>
      <c r="G158" s="63">
        <v>0.15987272906760561</v>
      </c>
      <c r="H158" s="34">
        <v>30743.870563050386</v>
      </c>
      <c r="I158" s="63">
        <v>9.0693895706497191E-2</v>
      </c>
      <c r="J158" s="34">
        <v>6498.2237930626006</v>
      </c>
      <c r="K158" s="63">
        <v>5.4235315099499741E-2</v>
      </c>
      <c r="L158" s="34">
        <v>982.94276912674832</v>
      </c>
      <c r="M158" s="63">
        <v>4.9985269193070676E-2</v>
      </c>
      <c r="N158" s="34">
        <v>2411.7814916367397</v>
      </c>
      <c r="O158" s="63">
        <v>7.1125868192039962E-2</v>
      </c>
      <c r="P158" s="34">
        <v>3963.6266888340492</v>
      </c>
      <c r="Q158" s="63">
        <v>6.9407169509523275E-2</v>
      </c>
      <c r="R158" s="34">
        <v>541.71048240521657</v>
      </c>
      <c r="S158" s="63">
        <v>2.4631226321432772E-2</v>
      </c>
      <c r="T158" s="34">
        <v>471.57882584527908</v>
      </c>
      <c r="U158" s="63">
        <v>2.8612003825608724E-2</v>
      </c>
      <c r="V158" s="34">
        <v>546.97821828891631</v>
      </c>
      <c r="W158" s="63">
        <v>2.6749308295354018E-2</v>
      </c>
      <c r="X158" s="34">
        <v>1023.221529711249</v>
      </c>
      <c r="Y158" s="63">
        <v>4.3077812905297309E-2</v>
      </c>
      <c r="Z158" s="34">
        <v>311.19848139458787</v>
      </c>
      <c r="AA158" s="63">
        <v>3.7180757086031406E-2</v>
      </c>
      <c r="AB158" s="34">
        <v>1591.5020326401036</v>
      </c>
      <c r="AC158" s="63">
        <v>4.4974177676990842E-2</v>
      </c>
      <c r="AD158" s="34">
        <v>4040.1987056030348</v>
      </c>
      <c r="AE158" s="63">
        <v>0.12595562526971546</v>
      </c>
      <c r="AF158" s="34">
        <v>79863.115051629546</v>
      </c>
      <c r="AG158" s="63">
        <v>9.5635612907566503E-2</v>
      </c>
    </row>
    <row r="159" spans="3:33">
      <c r="C159" s="23" t="s">
        <v>136</v>
      </c>
      <c r="D159" s="34">
        <v>1465.8441139649749</v>
      </c>
      <c r="E159" s="63">
        <v>2.3529988385909837E-2</v>
      </c>
      <c r="F159" s="34">
        <v>801.86534320113958</v>
      </c>
      <c r="G159" s="63">
        <v>1.790251941973257E-2</v>
      </c>
      <c r="H159" s="34">
        <v>4947.5100584245347</v>
      </c>
      <c r="I159" s="63">
        <v>1.4595070595466362E-2</v>
      </c>
      <c r="J159" s="34">
        <v>1941.9917485441376</v>
      </c>
      <c r="K159" s="63">
        <v>1.6208203619481765E-2</v>
      </c>
      <c r="L159" s="34">
        <v>244.86409145583752</v>
      </c>
      <c r="M159" s="63">
        <v>1.2451994064731195E-2</v>
      </c>
      <c r="N159" s="34">
        <v>398.09853410751037</v>
      </c>
      <c r="O159" s="63">
        <v>1.1740327207320614E-2</v>
      </c>
      <c r="P159" s="34">
        <v>1114.9592664829436</v>
      </c>
      <c r="Q159" s="63">
        <v>1.9524080565659806E-2</v>
      </c>
      <c r="R159" s="34">
        <v>583.38718790787755</v>
      </c>
      <c r="S159" s="63">
        <v>2.6526239246067028E-2</v>
      </c>
      <c r="T159" s="34">
        <v>189.96171847852045</v>
      </c>
      <c r="U159" s="63">
        <v>1.1525507758081302E-2</v>
      </c>
      <c r="V159" s="34">
        <v>213.21910529946291</v>
      </c>
      <c r="W159" s="63">
        <v>1.0427222495178573E-2</v>
      </c>
      <c r="X159" s="34">
        <v>265.17544066672895</v>
      </c>
      <c r="Y159" s="63">
        <v>1.1163934386080319E-2</v>
      </c>
      <c r="Z159" s="34">
        <v>88.489130434782609</v>
      </c>
      <c r="AA159" s="63">
        <v>1.0572329430097982E-2</v>
      </c>
      <c r="AB159" s="34">
        <v>795.17430849290918</v>
      </c>
      <c r="AC159" s="63">
        <v>2.2470791680368269E-2</v>
      </c>
      <c r="AD159" s="34">
        <v>515.17398762385358</v>
      </c>
      <c r="AE159" s="63">
        <v>1.6060858997817503E-2</v>
      </c>
      <c r="AF159" s="34">
        <v>13565.714035085213</v>
      </c>
      <c r="AG159" s="63">
        <v>1.6244863169129285E-2</v>
      </c>
    </row>
    <row r="160" spans="3:33">
      <c r="C160" s="23" t="s">
        <v>137</v>
      </c>
      <c r="D160" s="34">
        <v>2473.2310476288467</v>
      </c>
      <c r="E160" s="63">
        <v>3.9700741212492188E-2</v>
      </c>
      <c r="F160" s="34">
        <v>1978.2888202210313</v>
      </c>
      <c r="G160" s="63">
        <v>4.4167458192494818E-2</v>
      </c>
      <c r="H160" s="34">
        <v>100678.36316217363</v>
      </c>
      <c r="I160" s="63">
        <v>0.29699946042269121</v>
      </c>
      <c r="J160" s="34">
        <v>5693.4928336082985</v>
      </c>
      <c r="K160" s="63">
        <v>4.751888941977455E-2</v>
      </c>
      <c r="L160" s="34">
        <v>1287.0588987683491</v>
      </c>
      <c r="M160" s="63">
        <v>6.5450387899417262E-2</v>
      </c>
      <c r="N160" s="34">
        <v>2682.6468698364101</v>
      </c>
      <c r="O160" s="63">
        <v>7.9113961331664484E-2</v>
      </c>
      <c r="P160" s="34">
        <v>3501.792947135425</v>
      </c>
      <c r="Q160" s="63">
        <v>6.1319986908398176E-2</v>
      </c>
      <c r="R160" s="34">
        <v>1119.2008040830299</v>
      </c>
      <c r="S160" s="63">
        <v>5.0889338862520755E-2</v>
      </c>
      <c r="T160" s="34">
        <v>385.04519743392183</v>
      </c>
      <c r="U160" s="63">
        <v>2.3361767022224599E-2</v>
      </c>
      <c r="V160" s="34">
        <v>687.45896868931618</v>
      </c>
      <c r="W160" s="63">
        <v>3.3619349507924036E-2</v>
      </c>
      <c r="X160" s="34">
        <v>1120.9867080856413</v>
      </c>
      <c r="Y160" s="63">
        <v>4.7193744734696536E-2</v>
      </c>
      <c r="Z160" s="34">
        <v>167.13869215001597</v>
      </c>
      <c r="AA160" s="63">
        <v>1.9969066316320408E-2</v>
      </c>
      <c r="AB160" s="34">
        <v>1214.4206163203576</v>
      </c>
      <c r="AC160" s="63">
        <v>3.43182524764915E-2</v>
      </c>
      <c r="AD160" s="34">
        <v>729.5203099380301</v>
      </c>
      <c r="AE160" s="63">
        <v>2.274323454877852E-2</v>
      </c>
      <c r="AF160" s="34">
        <v>123718.6458760723</v>
      </c>
      <c r="AG160" s="63">
        <v>0.14815235442298125</v>
      </c>
    </row>
    <row r="161" spans="3:33">
      <c r="C161" s="23" t="s">
        <v>138</v>
      </c>
      <c r="D161" s="34">
        <v>738.77855507625566</v>
      </c>
      <c r="E161" s="63">
        <v>1.185900373381648E-2</v>
      </c>
      <c r="F161" s="34">
        <v>1024.2035986673914</v>
      </c>
      <c r="G161" s="63">
        <v>2.2866463765230476E-2</v>
      </c>
      <c r="H161" s="34">
        <v>35395.795461230555</v>
      </c>
      <c r="I161" s="63">
        <v>0.10441699510235117</v>
      </c>
      <c r="J161" s="34">
        <v>4937.5373280764688</v>
      </c>
      <c r="K161" s="63">
        <v>4.1209552230204262E-2</v>
      </c>
      <c r="L161" s="34">
        <v>575.901564926265</v>
      </c>
      <c r="M161" s="63">
        <v>2.9286135119671507E-2</v>
      </c>
      <c r="N161" s="34">
        <v>1163.0519940412546</v>
      </c>
      <c r="O161" s="63">
        <v>3.4299576108168923E-2</v>
      </c>
      <c r="P161" s="34">
        <v>1783.2801288627256</v>
      </c>
      <c r="Q161" s="63">
        <v>3.1227064480017646E-2</v>
      </c>
      <c r="R161" s="34">
        <v>232.78675213675214</v>
      </c>
      <c r="S161" s="63">
        <v>1.0584663510761705E-2</v>
      </c>
      <c r="T161" s="34">
        <v>286.41100207453047</v>
      </c>
      <c r="U161" s="63">
        <v>1.7377355042106014E-2</v>
      </c>
      <c r="V161" s="34">
        <v>331.16449255192691</v>
      </c>
      <c r="W161" s="63">
        <v>1.6195199025396848E-2</v>
      </c>
      <c r="X161" s="34">
        <v>752.46853791097124</v>
      </c>
      <c r="Y161" s="63">
        <v>3.1679062599864173E-2</v>
      </c>
      <c r="Z161" s="34">
        <v>87.592753623188401</v>
      </c>
      <c r="AA161" s="63">
        <v>1.0465233893062965E-2</v>
      </c>
      <c r="AB161" s="34">
        <v>835.04369512410392</v>
      </c>
      <c r="AC161" s="63">
        <v>2.3597458716570211E-2</v>
      </c>
      <c r="AD161" s="34">
        <v>475.92620651271704</v>
      </c>
      <c r="AE161" s="63">
        <v>1.4837285809833851E-2</v>
      </c>
      <c r="AF161" s="34">
        <v>48619.942070815101</v>
      </c>
      <c r="AG161" s="63">
        <v>5.8222096101145066E-2</v>
      </c>
    </row>
    <row r="162" spans="3:33">
      <c r="C162" s="23" t="s">
        <v>139</v>
      </c>
      <c r="D162" s="34">
        <v>14297.891579844356</v>
      </c>
      <c r="E162" s="63">
        <v>0.22951227870112689</v>
      </c>
      <c r="F162" s="34">
        <v>15755.964613247997</v>
      </c>
      <c r="G162" s="63">
        <v>0.35176911542183559</v>
      </c>
      <c r="H162" s="34">
        <v>140833.03103770383</v>
      </c>
      <c r="I162" s="63">
        <v>0.41545504827600654</v>
      </c>
      <c r="J162" s="34">
        <v>55513.888686771897</v>
      </c>
      <c r="K162" s="63">
        <v>0.4633286481361143</v>
      </c>
      <c r="L162" s="34">
        <v>9805.728985542235</v>
      </c>
      <c r="M162" s="63">
        <v>0.49864754935027322</v>
      </c>
      <c r="N162" s="34">
        <v>16156.220202877001</v>
      </c>
      <c r="O162" s="63">
        <v>0.47646322546888625</v>
      </c>
      <c r="P162" s="34">
        <v>25463.455220694053</v>
      </c>
      <c r="Q162" s="63">
        <v>0.44589122325260017</v>
      </c>
      <c r="R162" s="34">
        <v>9517.7000449498282</v>
      </c>
      <c r="S162" s="63">
        <v>0.43276368370384799</v>
      </c>
      <c r="T162" s="34">
        <v>6934.5954646237487</v>
      </c>
      <c r="U162" s="63">
        <v>0.42074126548667623</v>
      </c>
      <c r="V162" s="34">
        <v>9478.7725372300683</v>
      </c>
      <c r="W162" s="63">
        <v>0.46354790809233942</v>
      </c>
      <c r="X162" s="34">
        <v>11476.80486418034</v>
      </c>
      <c r="Y162" s="63">
        <v>0.48317557668013911</v>
      </c>
      <c r="Z162" s="34">
        <v>3920.928063199688</v>
      </c>
      <c r="AA162" s="63">
        <v>0.46845689354371811</v>
      </c>
      <c r="AB162" s="34">
        <v>15940.82298062295</v>
      </c>
      <c r="AC162" s="63">
        <v>0.45047093270669936</v>
      </c>
      <c r="AD162" s="34">
        <v>13286.95490153605</v>
      </c>
      <c r="AE162" s="63">
        <v>0.41422881261571254</v>
      </c>
      <c r="AF162" s="34">
        <v>348382.75918302382</v>
      </c>
      <c r="AG162" s="63">
        <v>0.41718631535169254</v>
      </c>
    </row>
    <row r="163" spans="3:33">
      <c r="C163" s="23" t="s">
        <v>140</v>
      </c>
      <c r="D163" s="34">
        <v>6168.0877589337815</v>
      </c>
      <c r="E163" s="63">
        <v>9.9011233151120995E-2</v>
      </c>
      <c r="F163" s="34">
        <v>3276.1678149278082</v>
      </c>
      <c r="G163" s="63">
        <v>7.3144024026407822E-2</v>
      </c>
      <c r="H163" s="34">
        <v>26032.290589877521</v>
      </c>
      <c r="I163" s="63">
        <v>7.6794814853179835E-2</v>
      </c>
      <c r="J163" s="34">
        <v>6982.6881670569473</v>
      </c>
      <c r="K163" s="63">
        <v>5.8278739705176774E-2</v>
      </c>
      <c r="L163" s="34">
        <v>934.29217374676614</v>
      </c>
      <c r="M163" s="63">
        <v>4.751125627710813E-2</v>
      </c>
      <c r="N163" s="34">
        <v>2592.5452186747175</v>
      </c>
      <c r="O163" s="63">
        <v>7.6456772781775331E-2</v>
      </c>
      <c r="P163" s="34">
        <v>4560.7778342238735</v>
      </c>
      <c r="Q163" s="63">
        <v>7.9863898668108474E-2</v>
      </c>
      <c r="R163" s="34">
        <v>1601.3112404883962</v>
      </c>
      <c r="S163" s="63">
        <v>7.2810589524497871E-2</v>
      </c>
      <c r="T163" s="34">
        <v>1309.8331393027752</v>
      </c>
      <c r="U163" s="63">
        <v>7.947123309759449E-2</v>
      </c>
      <c r="V163" s="34">
        <v>1244.668156049692</v>
      </c>
      <c r="W163" s="63">
        <v>6.0868990973232812E-2</v>
      </c>
      <c r="X163" s="34">
        <v>1224.3516546015769</v>
      </c>
      <c r="Y163" s="63">
        <v>5.1545427823534676E-2</v>
      </c>
      <c r="Z163" s="34">
        <v>528.94189234588328</v>
      </c>
      <c r="AA163" s="63">
        <v>6.3195873976652647E-2</v>
      </c>
      <c r="AB163" s="34">
        <v>1662.9025162069968</v>
      </c>
      <c r="AC163" s="63">
        <v>4.6991880430931762E-2</v>
      </c>
      <c r="AD163" s="34">
        <v>1636.7033702146725</v>
      </c>
      <c r="AE163" s="63">
        <v>5.1025212222988843E-2</v>
      </c>
      <c r="AF163" s="34">
        <v>59755.561526651392</v>
      </c>
      <c r="AG163" s="63">
        <v>7.1556935232774913E-2</v>
      </c>
    </row>
    <row r="164" spans="3:33">
      <c r="C164" s="23" t="s">
        <v>141</v>
      </c>
      <c r="D164" s="34">
        <v>12143.694337939996</v>
      </c>
      <c r="E164" s="63">
        <v>0.19493272443606829</v>
      </c>
      <c r="F164" s="34">
        <v>3545.681052492092</v>
      </c>
      <c r="G164" s="63">
        <v>7.9161201362078382E-2</v>
      </c>
      <c r="H164" s="34">
        <v>17774.963924410742</v>
      </c>
      <c r="I164" s="63">
        <v>5.2435841513226444E-2</v>
      </c>
      <c r="J164" s="34">
        <v>3731.8472563230293</v>
      </c>
      <c r="K164" s="63">
        <v>3.1146651499746724E-2</v>
      </c>
      <c r="L164" s="34">
        <v>652.38040764510276</v>
      </c>
      <c r="M164" s="63">
        <v>3.3175288853689845E-2</v>
      </c>
      <c r="N164" s="34">
        <v>1051.6612632489171</v>
      </c>
      <c r="O164" s="63">
        <v>3.1014551132388851E-2</v>
      </c>
      <c r="P164" s="34">
        <v>2917.3772056945613</v>
      </c>
      <c r="Q164" s="63">
        <v>5.1086267737899857E-2</v>
      </c>
      <c r="R164" s="34">
        <v>648.93992179452403</v>
      </c>
      <c r="S164" s="63">
        <v>2.9506879785237625E-2</v>
      </c>
      <c r="T164" s="34">
        <v>733.16835249355722</v>
      </c>
      <c r="U164" s="63">
        <v>4.4483370661861338E-2</v>
      </c>
      <c r="V164" s="34">
        <v>674.01215353244311</v>
      </c>
      <c r="W164" s="63">
        <v>3.2961749274139501E-2</v>
      </c>
      <c r="X164" s="34">
        <v>673.18434260438937</v>
      </c>
      <c r="Y164" s="63">
        <v>2.834118352618225E-2</v>
      </c>
      <c r="Z164" s="34">
        <v>517.63303592277362</v>
      </c>
      <c r="AA164" s="63">
        <v>6.1844736780532129E-2</v>
      </c>
      <c r="AB164" s="34">
        <v>798.97001551127403</v>
      </c>
      <c r="AC164" s="63">
        <v>2.2578054378343312E-2</v>
      </c>
      <c r="AD164" s="34">
        <v>823.65548791503568</v>
      </c>
      <c r="AE164" s="63">
        <v>2.5677955354843417E-2</v>
      </c>
      <c r="AF164" s="34">
        <v>46687.168757528496</v>
      </c>
      <c r="AG164" s="63">
        <v>5.5907611369262804E-2</v>
      </c>
    </row>
    <row r="165" spans="3:33">
      <c r="C165" s="23" t="s">
        <v>142</v>
      </c>
      <c r="D165" s="34">
        <v>3404.9861879761502</v>
      </c>
      <c r="E165" s="63">
        <v>5.4657439146477076E-2</v>
      </c>
      <c r="F165" s="34">
        <v>2829.8826885936528</v>
      </c>
      <c r="G165" s="63">
        <v>6.3180221239970524E-2</v>
      </c>
      <c r="H165" s="34">
        <v>10086.94078035717</v>
      </c>
      <c r="I165" s="63">
        <v>2.9756303886824535E-2</v>
      </c>
      <c r="J165" s="34">
        <v>23471.914460457949</v>
      </c>
      <c r="K165" s="63">
        <v>0.19590071337808998</v>
      </c>
      <c r="L165" s="34">
        <v>3999.6395924573249</v>
      </c>
      <c r="M165" s="63">
        <v>0.20339237235740143</v>
      </c>
      <c r="N165" s="34">
        <v>4497.8133681480176</v>
      </c>
      <c r="O165" s="63">
        <v>0.13264505175308638</v>
      </c>
      <c r="P165" s="34">
        <v>8850.0709709702551</v>
      </c>
      <c r="Q165" s="63">
        <v>0.15497382177385013</v>
      </c>
      <c r="R165" s="34">
        <v>4648.3720572644215</v>
      </c>
      <c r="S165" s="63">
        <v>0.21135848001379096</v>
      </c>
      <c r="T165" s="34">
        <v>2120.1006688209832</v>
      </c>
      <c r="U165" s="63">
        <v>0.12863242605995145</v>
      </c>
      <c r="V165" s="34">
        <v>3822.6581215378524</v>
      </c>
      <c r="W165" s="63">
        <v>0.18694247262830518</v>
      </c>
      <c r="X165" s="34">
        <v>5733.7321666992157</v>
      </c>
      <c r="Y165" s="63">
        <v>0.24139116931585256</v>
      </c>
      <c r="Z165" s="34">
        <v>1414.0696717281567</v>
      </c>
      <c r="AA165" s="63">
        <v>0.16894742137441271</v>
      </c>
      <c r="AB165" s="34">
        <v>8002.4485054077486</v>
      </c>
      <c r="AC165" s="63">
        <v>0.22614079878750942</v>
      </c>
      <c r="AD165" s="34">
        <v>10941.31797146162</v>
      </c>
      <c r="AE165" s="63">
        <v>0.3411021701628229</v>
      </c>
      <c r="AF165" s="34">
        <v>93823.947211880513</v>
      </c>
      <c r="AG165" s="63">
        <v>0.11235362771931187</v>
      </c>
    </row>
    <row r="166" spans="3:33">
      <c r="C166" s="23" t="s">
        <v>143</v>
      </c>
      <c r="D166" s="34">
        <v>11611.836454567177</v>
      </c>
      <c r="E166" s="63">
        <v>0.18639524783846056</v>
      </c>
      <c r="F166" s="34">
        <v>13368.468658900611</v>
      </c>
      <c r="G166" s="63">
        <v>0.29846566110791639</v>
      </c>
      <c r="H166" s="34">
        <v>8240.4263991926364</v>
      </c>
      <c r="I166" s="63">
        <v>2.4309117841644041E-2</v>
      </c>
      <c r="J166" s="34">
        <v>11325.686765269491</v>
      </c>
      <c r="K166" s="63">
        <v>9.4526167456465651E-2</v>
      </c>
      <c r="L166" s="34">
        <v>2164.6207625564975</v>
      </c>
      <c r="M166" s="63">
        <v>0.11007675616091175</v>
      </c>
      <c r="N166" s="34">
        <v>12117.76425188129</v>
      </c>
      <c r="O166" s="63">
        <v>0.3573650871566349</v>
      </c>
      <c r="P166" s="34">
        <v>14401.241857316041</v>
      </c>
      <c r="Q166" s="63">
        <v>0.25218051880471271</v>
      </c>
      <c r="R166" s="34">
        <v>4185.6200211369869</v>
      </c>
      <c r="S166" s="63">
        <v>0.19031744332948974</v>
      </c>
      <c r="T166" s="34">
        <v>4874.2909136972758</v>
      </c>
      <c r="U166" s="63">
        <v>0.29573683682649693</v>
      </c>
      <c r="V166" s="34">
        <v>3144.9200944266677</v>
      </c>
      <c r="W166" s="63">
        <v>0.15379851401255965</v>
      </c>
      <c r="X166" s="34">
        <v>2328.7994926159831</v>
      </c>
      <c r="Y166" s="63">
        <v>9.8042883113662216E-2</v>
      </c>
      <c r="Z166" s="34">
        <v>1585.4966687615349</v>
      </c>
      <c r="AA166" s="63">
        <v>0.18942883730588744</v>
      </c>
      <c r="AB166" s="34">
        <v>5190.5599237440747</v>
      </c>
      <c r="AC166" s="63">
        <v>0.1466797776351465</v>
      </c>
      <c r="AD166" s="34">
        <v>2472.5218167145854</v>
      </c>
      <c r="AE166" s="63">
        <v>7.7082355129069094E-2</v>
      </c>
      <c r="AF166" s="34">
        <v>97012.25408078084</v>
      </c>
      <c r="AG166" s="63">
        <v>0.1161716065365364</v>
      </c>
    </row>
    <row r="167" spans="3:33">
      <c r="C167" s="23" t="s">
        <v>27</v>
      </c>
      <c r="D167" s="34">
        <v>6986.64353059114</v>
      </c>
      <c r="E167" s="63">
        <v>0.11215083484329474</v>
      </c>
      <c r="F167" s="34">
        <v>296.01550627219024</v>
      </c>
      <c r="G167" s="63">
        <v>6.6088694249135903E-3</v>
      </c>
      <c r="H167" s="34">
        <v>2344.731283735639</v>
      </c>
      <c r="I167" s="63">
        <v>6.9169174411779742E-3</v>
      </c>
      <c r="J167" s="34">
        <v>25.44929577464789</v>
      </c>
      <c r="K167" s="63">
        <v>2.1240428451724437E-4</v>
      </c>
      <c r="L167" s="34">
        <v>0</v>
      </c>
      <c r="M167" s="63">
        <v>0</v>
      </c>
      <c r="N167" s="34">
        <v>102.85506300351167</v>
      </c>
      <c r="O167" s="63">
        <v>3.0332995254503821E-3</v>
      </c>
      <c r="P167" s="34">
        <v>1033.3990397913869</v>
      </c>
      <c r="Q167" s="63">
        <v>1.8095877325641451E-2</v>
      </c>
      <c r="R167" s="34">
        <v>20.25287356321839</v>
      </c>
      <c r="S167" s="63">
        <v>9.2088510117077052E-4</v>
      </c>
      <c r="T167" s="34">
        <v>19.559701492537314</v>
      </c>
      <c r="U167" s="63">
        <v>1.1867416925030814E-3</v>
      </c>
      <c r="V167" s="34">
        <v>86.049279492082533</v>
      </c>
      <c r="W167" s="63">
        <v>4.2081359527026E-3</v>
      </c>
      <c r="X167" s="34">
        <v>26.882022471910112</v>
      </c>
      <c r="Y167" s="63">
        <v>1.1317380459026623E-3</v>
      </c>
      <c r="Z167" s="34">
        <v>0</v>
      </c>
      <c r="AA167" s="63">
        <v>0</v>
      </c>
      <c r="AB167" s="34">
        <v>0</v>
      </c>
      <c r="AC167" s="63">
        <v>0</v>
      </c>
      <c r="AD167" s="34">
        <v>0</v>
      </c>
      <c r="AE167" s="63">
        <v>0</v>
      </c>
      <c r="AF167" s="34">
        <v>10941.837596188263</v>
      </c>
      <c r="AG167" s="63">
        <v>1.3102786488731722E-2</v>
      </c>
    </row>
    <row r="168" spans="3:33">
      <c r="C168" s="23" t="s">
        <v>144</v>
      </c>
      <c r="D168" s="34">
        <v>246.15578984361272</v>
      </c>
      <c r="E168" s="63">
        <v>3.9513361761761429E-3</v>
      </c>
      <c r="F168" s="34">
        <v>156.33532231641215</v>
      </c>
      <c r="G168" s="63">
        <v>3.4903567880694279E-3</v>
      </c>
      <c r="H168" s="34">
        <v>3847.6069618793035</v>
      </c>
      <c r="I168" s="63">
        <v>1.1350375152166626E-2</v>
      </c>
      <c r="J168" s="34">
        <v>846.84849983734966</v>
      </c>
      <c r="K168" s="63">
        <v>7.0679460561592963E-3</v>
      </c>
      <c r="L168" s="34">
        <v>302.52271578170922</v>
      </c>
      <c r="M168" s="63">
        <v>1.5384089349171091E-2</v>
      </c>
      <c r="N168" s="34">
        <v>0</v>
      </c>
      <c r="O168" s="63">
        <v>0</v>
      </c>
      <c r="P168" s="34">
        <v>171.5692655629627</v>
      </c>
      <c r="Q168" s="63">
        <v>3.0043538487364192E-3</v>
      </c>
      <c r="R168" s="34">
        <v>353.29100375328477</v>
      </c>
      <c r="S168" s="63">
        <v>1.606391412648343E-2</v>
      </c>
      <c r="T168" s="34">
        <v>140.53657084453133</v>
      </c>
      <c r="U168" s="63">
        <v>8.5267460756622854E-3</v>
      </c>
      <c r="V168" s="34">
        <v>327.59120070186395</v>
      </c>
      <c r="W168" s="63">
        <v>1.6020451508712147E-2</v>
      </c>
      <c r="X168" s="34">
        <v>340.77066243428806</v>
      </c>
      <c r="Y168" s="63">
        <v>1.4346507001373455E-2</v>
      </c>
      <c r="Z168" s="34">
        <v>137.88096167117908</v>
      </c>
      <c r="AA168" s="63">
        <v>1.6473469021155939E-2</v>
      </c>
      <c r="AB168" s="34">
        <v>187.53421823898833</v>
      </c>
      <c r="AC168" s="63">
        <v>5.2995202510703401E-3</v>
      </c>
      <c r="AD168" s="34">
        <v>258.55362663026727</v>
      </c>
      <c r="AE168" s="63">
        <v>8.0605648585561507E-3</v>
      </c>
      <c r="AF168" s="34">
        <v>7317.1967994957522</v>
      </c>
      <c r="AG168" s="63">
        <v>8.7623003464448717E-3</v>
      </c>
    </row>
    <row r="169" spans="3:33">
      <c r="C169" s="23" t="s">
        <v>145</v>
      </c>
      <c r="D169" s="34">
        <v>1196.9100236711618</v>
      </c>
      <c r="E169" s="63">
        <v>1.9213010911359733E-2</v>
      </c>
      <c r="F169" s="34">
        <v>314.51027943476549</v>
      </c>
      <c r="G169" s="63">
        <v>7.0217854319637903E-3</v>
      </c>
      <c r="H169" s="34">
        <v>2937.7216512192231</v>
      </c>
      <c r="I169" s="63">
        <v>8.6662289481080745E-3</v>
      </c>
      <c r="J169" s="34">
        <v>1623.2291665490277</v>
      </c>
      <c r="K169" s="63">
        <v>1.3547755222045607E-2</v>
      </c>
      <c r="L169" s="34">
        <v>189.35268717331775</v>
      </c>
      <c r="M169" s="63">
        <v>9.6290906633335407E-3</v>
      </c>
      <c r="N169" s="34">
        <v>129.49195620739516</v>
      </c>
      <c r="O169" s="63">
        <v>3.8188483662697564E-3</v>
      </c>
      <c r="P169" s="34">
        <v>627.01339305309602</v>
      </c>
      <c r="Q169" s="63">
        <v>1.0979647750121318E-2</v>
      </c>
      <c r="R169" s="34">
        <v>125.4793103448276</v>
      </c>
      <c r="S169" s="63">
        <v>5.7054633280084859E-3</v>
      </c>
      <c r="T169" s="34">
        <v>81.285714285714278</v>
      </c>
      <c r="U169" s="63">
        <v>4.9318312032806417E-3</v>
      </c>
      <c r="V169" s="34">
        <v>212.85198774536678</v>
      </c>
      <c r="W169" s="63">
        <v>1.040926905515701E-2</v>
      </c>
      <c r="X169" s="34">
        <v>84.274008568121559</v>
      </c>
      <c r="Y169" s="63">
        <v>3.5479511214951054E-3</v>
      </c>
      <c r="Z169" s="34">
        <v>57.130463980463986</v>
      </c>
      <c r="AA169" s="63">
        <v>6.8257206588889221E-3</v>
      </c>
      <c r="AB169" s="34">
        <v>223.71099259755613</v>
      </c>
      <c r="AC169" s="63">
        <v>6.3218379386472826E-3</v>
      </c>
      <c r="AD169" s="34">
        <v>179.81775874464154</v>
      </c>
      <c r="AE169" s="63">
        <v>5.6059268089636207E-3</v>
      </c>
      <c r="AF169" s="34">
        <v>7982.7793935746768</v>
      </c>
      <c r="AG169" s="63">
        <v>9.55933160779995E-3</v>
      </c>
    </row>
    <row r="170" spans="3:33">
      <c r="C170" s="23" t="s">
        <v>146</v>
      </c>
      <c r="D170" s="34">
        <v>375.30469700993342</v>
      </c>
      <c r="E170" s="63">
        <v>6.024457224127552E-3</v>
      </c>
      <c r="F170" s="34">
        <v>428.02358365169346</v>
      </c>
      <c r="G170" s="63">
        <v>9.5560939045421026E-3</v>
      </c>
      <c r="H170" s="34">
        <v>9124.9677196338762</v>
      </c>
      <c r="I170" s="63">
        <v>2.6918499705247147E-2</v>
      </c>
      <c r="J170" s="34">
        <v>16784.712409098</v>
      </c>
      <c r="K170" s="63">
        <v>0.14008815260160182</v>
      </c>
      <c r="L170" s="34">
        <v>2124.0926536744437</v>
      </c>
      <c r="M170" s="63">
        <v>0.1080157934111117</v>
      </c>
      <c r="N170" s="34">
        <v>823.0470117555011</v>
      </c>
      <c r="O170" s="63">
        <v>2.4272486324723553E-2</v>
      </c>
      <c r="P170" s="34">
        <v>1550.9868855284769</v>
      </c>
      <c r="Q170" s="63">
        <v>2.7159371485256864E-2</v>
      </c>
      <c r="R170" s="34">
        <v>2524.4901347210125</v>
      </c>
      <c r="S170" s="63">
        <v>0.11478693854778317</v>
      </c>
      <c r="T170" s="34">
        <v>1376.4941619570263</v>
      </c>
      <c r="U170" s="63">
        <v>8.3515743433239184E-2</v>
      </c>
      <c r="V170" s="34">
        <v>2054.6575311022739</v>
      </c>
      <c r="W170" s="63">
        <v>0.10048054182624727</v>
      </c>
      <c r="X170" s="34">
        <v>1649.2814306642601</v>
      </c>
      <c r="Y170" s="63">
        <v>6.9435048848498646E-2</v>
      </c>
      <c r="Z170" s="34">
        <v>1004.2697980078901</v>
      </c>
      <c r="AA170" s="63">
        <v>0.11998616201865106</v>
      </c>
      <c r="AB170" s="34">
        <v>3788.9377262665848</v>
      </c>
      <c r="AC170" s="63">
        <v>0.10707140488252315</v>
      </c>
      <c r="AD170" s="34">
        <v>1877.9990661324091</v>
      </c>
      <c r="AE170" s="63">
        <v>5.8547750709044145E-2</v>
      </c>
      <c r="AF170" s="34">
        <v>45487.2648092034</v>
      </c>
      <c r="AG170" s="63">
        <v>5.4470733413098757E-2</v>
      </c>
    </row>
    <row r="171" spans="3:33">
      <c r="C171" s="23" t="s">
        <v>241</v>
      </c>
      <c r="D171" s="34">
        <v>1277.6378451578887</v>
      </c>
      <c r="E171" s="63">
        <v>2.0508868147409508E-2</v>
      </c>
      <c r="F171" s="34">
        <v>3344.899944723596</v>
      </c>
      <c r="G171" s="63">
        <v>7.4678543879225581E-2</v>
      </c>
      <c r="H171" s="34">
        <v>3820.7641857182912</v>
      </c>
      <c r="I171" s="63">
        <v>1.127118941865181E-2</v>
      </c>
      <c r="J171" s="34">
        <v>2510.2940597549195</v>
      </c>
      <c r="K171" s="63">
        <v>2.0951354348331064E-2</v>
      </c>
      <c r="L171" s="34">
        <v>365.13903502731489</v>
      </c>
      <c r="M171" s="63">
        <v>1.8568296682169191E-2</v>
      </c>
      <c r="N171" s="34">
        <v>1139.6518892591644</v>
      </c>
      <c r="O171" s="63">
        <v>3.3609483421836311E-2</v>
      </c>
      <c r="P171" s="34">
        <v>2618.2436759622178</v>
      </c>
      <c r="Q171" s="63">
        <v>4.5848132758487307E-2</v>
      </c>
      <c r="R171" s="34">
        <v>50.333333333333336</v>
      </c>
      <c r="S171" s="63">
        <v>2.2886242100038619E-3</v>
      </c>
      <c r="T171" s="34">
        <v>118.04520565771429</v>
      </c>
      <c r="U171" s="63">
        <v>7.1621321627816717E-3</v>
      </c>
      <c r="V171" s="34">
        <v>0</v>
      </c>
      <c r="W171" s="63">
        <v>0</v>
      </c>
      <c r="X171" s="34">
        <v>57.804247708473063</v>
      </c>
      <c r="Y171" s="63">
        <v>2.433569364612333E-3</v>
      </c>
      <c r="Z171" s="34">
        <v>29.496376811594203</v>
      </c>
      <c r="AA171" s="63">
        <v>3.5241098100326608E-3</v>
      </c>
      <c r="AB171" s="34">
        <v>331.68512280383806</v>
      </c>
      <c r="AC171" s="63">
        <v>9.3730735744323584E-3</v>
      </c>
      <c r="AD171" s="34">
        <v>123.43289224952741</v>
      </c>
      <c r="AE171" s="63">
        <v>3.8480946742984771E-3</v>
      </c>
      <c r="AF171" s="34">
        <v>15787.427814167873</v>
      </c>
      <c r="AG171" s="63">
        <v>1.8905352417894452E-2</v>
      </c>
    </row>
    <row r="172" spans="3:33">
      <c r="C172" s="23" t="s">
        <v>242</v>
      </c>
      <c r="D172" s="34">
        <v>3048.043259947593</v>
      </c>
      <c r="E172" s="63">
        <v>4.8927728278227625E-2</v>
      </c>
      <c r="F172" s="34">
        <v>6100.1126985047176</v>
      </c>
      <c r="G172" s="63">
        <v>0.13619167728532747</v>
      </c>
      <c r="H172" s="34">
        <v>1348.2149246326937</v>
      </c>
      <c r="I172" s="63">
        <v>3.9772111164017489E-3</v>
      </c>
      <c r="J172" s="34">
        <v>1110.4963488329447</v>
      </c>
      <c r="K172" s="63">
        <v>9.2683972288084802E-3</v>
      </c>
      <c r="L172" s="34">
        <v>85.457095366341605</v>
      </c>
      <c r="M172" s="63">
        <v>4.3457218980708376E-3</v>
      </c>
      <c r="N172" s="34">
        <v>485.24096750435865</v>
      </c>
      <c r="O172" s="63">
        <v>1.4310245441294439E-2</v>
      </c>
      <c r="P172" s="34">
        <v>2898.4236741807354</v>
      </c>
      <c r="Q172" s="63">
        <v>5.0754371957126627E-2</v>
      </c>
      <c r="R172" s="34">
        <v>16.777777777777779</v>
      </c>
      <c r="S172" s="63">
        <v>7.6287473666795393E-4</v>
      </c>
      <c r="T172" s="34">
        <v>156.03953993533469</v>
      </c>
      <c r="U172" s="63">
        <v>9.4673544885597125E-3</v>
      </c>
      <c r="V172" s="34">
        <v>140.3056768558952</v>
      </c>
      <c r="W172" s="63">
        <v>6.8614794525954318E-3</v>
      </c>
      <c r="X172" s="34">
        <v>0</v>
      </c>
      <c r="Y172" s="63">
        <v>0</v>
      </c>
      <c r="Z172" s="34">
        <v>0</v>
      </c>
      <c r="AA172" s="63">
        <v>0</v>
      </c>
      <c r="AB172" s="34">
        <v>54.528361344537814</v>
      </c>
      <c r="AC172" s="63">
        <v>1.5409142817594959E-3</v>
      </c>
      <c r="AD172" s="34">
        <v>102.87543847159665</v>
      </c>
      <c r="AE172" s="63">
        <v>3.207203685208855E-3</v>
      </c>
      <c r="AF172" s="34">
        <v>15546.515763354531</v>
      </c>
      <c r="AG172" s="63">
        <v>1.8616861646886359E-2</v>
      </c>
    </row>
    <row r="173" spans="3:33">
      <c r="C173" s="23" t="s">
        <v>75</v>
      </c>
      <c r="D173" s="34">
        <v>3427.8204541045388</v>
      </c>
      <c r="E173" s="63">
        <v>5.5023978815793233E-2</v>
      </c>
      <c r="F173" s="34">
        <v>1989.0823827053432</v>
      </c>
      <c r="G173" s="63">
        <v>4.4408436261470959E-2</v>
      </c>
      <c r="H173" s="34">
        <v>6413.1337165335708</v>
      </c>
      <c r="I173" s="63">
        <v>1.8918635480405406E-2</v>
      </c>
      <c r="J173" s="34">
        <v>3913.2345676819614</v>
      </c>
      <c r="K173" s="63">
        <v>3.2660541802679223E-2</v>
      </c>
      <c r="L173" s="34">
        <v>1457.0864185260459</v>
      </c>
      <c r="M173" s="63">
        <v>7.4096742104626037E-2</v>
      </c>
      <c r="N173" s="34">
        <v>1473.7561186041828</v>
      </c>
      <c r="O173" s="63">
        <v>4.3462554050830132E-2</v>
      </c>
      <c r="P173" s="34">
        <v>1758.7020125470747</v>
      </c>
      <c r="Q173" s="63">
        <v>3.079667644923996E-2</v>
      </c>
      <c r="R173" s="34">
        <v>689.22056850803779</v>
      </c>
      <c r="S173" s="63">
        <v>3.1338414816956033E-2</v>
      </c>
      <c r="T173" s="34">
        <v>325.49049805942269</v>
      </c>
      <c r="U173" s="63">
        <v>1.974841715800655E-2</v>
      </c>
      <c r="V173" s="34">
        <v>270.25508622477054</v>
      </c>
      <c r="W173" s="63">
        <v>1.3216498167748624E-2</v>
      </c>
      <c r="X173" s="34">
        <v>940.35870473309933</v>
      </c>
      <c r="Y173" s="63">
        <v>3.958927287015903E-2</v>
      </c>
      <c r="Z173" s="34">
        <v>88.175481289206147</v>
      </c>
      <c r="AA173" s="63">
        <v>1.053485587740049E-2</v>
      </c>
      <c r="AB173" s="34">
        <v>639.64331756882643</v>
      </c>
      <c r="AC173" s="63">
        <v>1.8075649056205536E-2</v>
      </c>
      <c r="AD173" s="34">
        <v>798.48593331393192</v>
      </c>
      <c r="AE173" s="63">
        <v>2.4893279347907003E-2</v>
      </c>
      <c r="AF173" s="34">
        <v>24184.445260400022</v>
      </c>
      <c r="AG173" s="63">
        <v>2.8960731669590133E-2</v>
      </c>
    </row>
    <row r="174" spans="3:33" ht="36.75" customHeight="1">
      <c r="C174" s="28" t="s">
        <v>147</v>
      </c>
      <c r="D174" s="26" t="s">
        <v>32</v>
      </c>
      <c r="E174" s="27" t="s">
        <v>22</v>
      </c>
      <c r="F174" s="26" t="s">
        <v>32</v>
      </c>
      <c r="G174" s="27" t="s">
        <v>22</v>
      </c>
      <c r="H174" s="26" t="s">
        <v>32</v>
      </c>
      <c r="I174" s="27" t="s">
        <v>22</v>
      </c>
      <c r="J174" s="26" t="s">
        <v>32</v>
      </c>
      <c r="K174" s="27" t="s">
        <v>22</v>
      </c>
      <c r="L174" s="26" t="s">
        <v>32</v>
      </c>
      <c r="M174" s="27" t="s">
        <v>22</v>
      </c>
      <c r="N174" s="26" t="s">
        <v>32</v>
      </c>
      <c r="O174" s="27" t="s">
        <v>22</v>
      </c>
      <c r="P174" s="26" t="s">
        <v>32</v>
      </c>
      <c r="Q174" s="27" t="s">
        <v>22</v>
      </c>
      <c r="R174" s="26" t="s">
        <v>32</v>
      </c>
      <c r="S174" s="27" t="s">
        <v>22</v>
      </c>
      <c r="T174" s="26" t="s">
        <v>32</v>
      </c>
      <c r="U174" s="27" t="s">
        <v>22</v>
      </c>
      <c r="V174" s="26" t="s">
        <v>32</v>
      </c>
      <c r="W174" s="27" t="s">
        <v>22</v>
      </c>
      <c r="X174" s="26" t="s">
        <v>32</v>
      </c>
      <c r="Y174" s="27" t="s">
        <v>22</v>
      </c>
      <c r="Z174" s="26" t="s">
        <v>32</v>
      </c>
      <c r="AA174" s="27" t="s">
        <v>22</v>
      </c>
      <c r="AB174" s="26" t="s">
        <v>32</v>
      </c>
      <c r="AC174" s="27" t="s">
        <v>22</v>
      </c>
      <c r="AD174" s="26" t="s">
        <v>32</v>
      </c>
      <c r="AE174" s="27" t="s">
        <v>22</v>
      </c>
      <c r="AF174" s="26" t="s">
        <v>32</v>
      </c>
      <c r="AG174" s="27" t="s">
        <v>22</v>
      </c>
    </row>
    <row r="175" spans="3:33">
      <c r="C175" s="23" t="s">
        <v>148</v>
      </c>
      <c r="D175" s="64">
        <v>168436.85056833483</v>
      </c>
      <c r="E175" s="63">
        <v>0.72517214939193519</v>
      </c>
      <c r="F175" s="64">
        <v>105679.73881698652</v>
      </c>
      <c r="G175" s="63">
        <v>0.68420709004884162</v>
      </c>
      <c r="H175" s="64">
        <v>324389.91045021487</v>
      </c>
      <c r="I175" s="63">
        <v>0.79658065089664032</v>
      </c>
      <c r="J175" s="64">
        <v>167517.6454458565</v>
      </c>
      <c r="K175" s="63">
        <v>0.7588306100203297</v>
      </c>
      <c r="L175" s="64">
        <v>30038.943302492578</v>
      </c>
      <c r="M175" s="63">
        <v>0.6637466386074895</v>
      </c>
      <c r="N175" s="64">
        <v>94689.3302491715</v>
      </c>
      <c r="O175" s="63">
        <v>0.76569579380301755</v>
      </c>
      <c r="P175" s="64">
        <v>136317.82079640889</v>
      </c>
      <c r="Q175" s="63">
        <v>0.75946802926730594</v>
      </c>
      <c r="R175" s="64">
        <v>34660.34535073983</v>
      </c>
      <c r="S175" s="63">
        <v>0.69935007258173898</v>
      </c>
      <c r="T175" s="64">
        <v>44883.776125517586</v>
      </c>
      <c r="U175" s="63">
        <v>0.69007964200142846</v>
      </c>
      <c r="V175" s="64">
        <v>27637.323179192961</v>
      </c>
      <c r="W175" s="63">
        <v>0.65600887598810953</v>
      </c>
      <c r="X175" s="64">
        <v>31154.015030033421</v>
      </c>
      <c r="Y175" s="63">
        <v>0.7262647647795617</v>
      </c>
      <c r="Z175" s="64">
        <v>13724.29446413643</v>
      </c>
      <c r="AA175" s="63">
        <v>0.68719041557080274</v>
      </c>
      <c r="AB175" s="64">
        <v>58809.624828171327</v>
      </c>
      <c r="AC175" s="63">
        <v>0.67091604313313102</v>
      </c>
      <c r="AD175" s="64">
        <v>52143.031239046293</v>
      </c>
      <c r="AE175" s="63">
        <v>0.59177073799269786</v>
      </c>
      <c r="AF175" s="64">
        <v>1290082.6498462954</v>
      </c>
      <c r="AG175" s="63">
        <v>0.73362925881254137</v>
      </c>
    </row>
    <row r="176" spans="3:33">
      <c r="C176" s="23" t="s">
        <v>149</v>
      </c>
      <c r="D176" s="64">
        <v>54525.745458371232</v>
      </c>
      <c r="E176" s="63">
        <v>0.23475000807619004</v>
      </c>
      <c r="F176" s="64">
        <v>42989.587520880174</v>
      </c>
      <c r="G176" s="63">
        <v>0.27832942160274882</v>
      </c>
      <c r="H176" s="64">
        <v>73994.511629178669</v>
      </c>
      <c r="I176" s="63">
        <v>0.1817029270563465</v>
      </c>
      <c r="J176" s="64">
        <v>44610.686223210832</v>
      </c>
      <c r="K176" s="63">
        <v>0.20207993104300118</v>
      </c>
      <c r="L176" s="64">
        <v>12536.498158001077</v>
      </c>
      <c r="M176" s="63">
        <v>0.27700902886260087</v>
      </c>
      <c r="N176" s="64">
        <v>24362.191999261639</v>
      </c>
      <c r="O176" s="63">
        <v>0.19700242775578591</v>
      </c>
      <c r="P176" s="64">
        <v>35713.549136653834</v>
      </c>
      <c r="Q176" s="63">
        <v>0.19897104151528594</v>
      </c>
      <c r="R176" s="64">
        <v>12800.094792905466</v>
      </c>
      <c r="S176" s="63">
        <v>0.25827057208708687</v>
      </c>
      <c r="T176" s="64">
        <v>16732.746619125566</v>
      </c>
      <c r="U176" s="63">
        <v>0.25726284179690617</v>
      </c>
      <c r="V176" s="64">
        <v>12624.242093302884</v>
      </c>
      <c r="W176" s="63">
        <v>0.29965329175092836</v>
      </c>
      <c r="X176" s="64">
        <v>10013.709607863555</v>
      </c>
      <c r="Y176" s="63">
        <v>0.23344035900075316</v>
      </c>
      <c r="Z176" s="64">
        <v>5622.5395930663499</v>
      </c>
      <c r="AA176" s="63">
        <v>0.28152669921350854</v>
      </c>
      <c r="AB176" s="64">
        <v>24019.603810336019</v>
      </c>
      <c r="AC176" s="63">
        <v>0.27402211105989832</v>
      </c>
      <c r="AD176" s="64">
        <v>28518.315217520041</v>
      </c>
      <c r="AE176" s="63">
        <v>0.32365407306705885</v>
      </c>
      <c r="AF176" s="64">
        <v>399064.02185967757</v>
      </c>
      <c r="AG176" s="63">
        <v>0.22693510575508324</v>
      </c>
    </row>
    <row r="177" spans="3:33">
      <c r="C177" s="23" t="s">
        <v>150</v>
      </c>
      <c r="D177" s="64">
        <v>7169.8787182104852</v>
      </c>
      <c r="E177" s="63">
        <v>3.0868520418308322E-2</v>
      </c>
      <c r="F177" s="64">
        <v>5438.605335207435</v>
      </c>
      <c r="G177" s="63">
        <v>3.5211407332966127E-2</v>
      </c>
      <c r="H177" s="64">
        <v>7737.8156075377829</v>
      </c>
      <c r="I177" s="63">
        <v>1.9001189601168578E-2</v>
      </c>
      <c r="J177" s="64">
        <v>7483.8342844262279</v>
      </c>
      <c r="K177" s="63">
        <v>3.3900682642878446E-2</v>
      </c>
      <c r="L177" s="64">
        <v>2454.8352276934174</v>
      </c>
      <c r="M177" s="63">
        <v>5.4242541567084787E-2</v>
      </c>
      <c r="N177" s="64">
        <v>3985.5455065540514</v>
      </c>
      <c r="O177" s="63">
        <v>3.2228714918021671E-2</v>
      </c>
      <c r="P177" s="64">
        <v>6597.021157498205</v>
      </c>
      <c r="Q177" s="63">
        <v>3.6754010798064861E-2</v>
      </c>
      <c r="R177" s="64">
        <v>2010.094721165251</v>
      </c>
      <c r="S177" s="63">
        <v>4.0558161637390684E-2</v>
      </c>
      <c r="T177" s="64">
        <v>3019.8360307376784</v>
      </c>
      <c r="U177" s="63">
        <v>4.6429412738508542E-2</v>
      </c>
      <c r="V177" s="64">
        <v>1714.7014564156968</v>
      </c>
      <c r="W177" s="63">
        <v>4.0700735298608709E-2</v>
      </c>
      <c r="X177" s="64">
        <v>1528.3642017783166</v>
      </c>
      <c r="Y177" s="63">
        <v>3.5629342363479012E-2</v>
      </c>
      <c r="Z177" s="64">
        <v>527.32885253546408</v>
      </c>
      <c r="AA177" s="63">
        <v>2.6403931674831037E-2</v>
      </c>
      <c r="AB177" s="64">
        <v>4390.5969043004088</v>
      </c>
      <c r="AC177" s="63">
        <v>5.0089112294672014E-2</v>
      </c>
      <c r="AD177" s="64">
        <v>6186.5068830299651</v>
      </c>
      <c r="AE177" s="63">
        <v>7.0210604500224816E-2</v>
      </c>
      <c r="AF177" s="64">
        <v>60244.964887090464</v>
      </c>
      <c r="AG177" s="63">
        <v>3.425940883909228E-2</v>
      </c>
    </row>
    <row r="178" spans="3:33">
      <c r="C178" s="23" t="s">
        <v>151</v>
      </c>
      <c r="D178" s="64">
        <v>670.52001392727504</v>
      </c>
      <c r="E178" s="63">
        <v>2.8867937038082043E-3</v>
      </c>
      <c r="F178" s="64">
        <v>25.44929577464789</v>
      </c>
      <c r="G178" s="63">
        <v>1.6476752119835186E-4</v>
      </c>
      <c r="H178" s="64">
        <v>828.61172445797501</v>
      </c>
      <c r="I178" s="63">
        <v>2.0347613953012331E-3</v>
      </c>
      <c r="J178" s="64">
        <v>728.64117702871272</v>
      </c>
      <c r="K178" s="63">
        <v>3.3006387319915943E-3</v>
      </c>
      <c r="L178" s="64">
        <v>103.46824829742101</v>
      </c>
      <c r="M178" s="63">
        <v>2.2862555889014784E-3</v>
      </c>
      <c r="N178" s="64">
        <v>392.85245003585902</v>
      </c>
      <c r="O178" s="63">
        <v>3.1767620257330872E-3</v>
      </c>
      <c r="P178" s="64">
        <v>472.22215832352964</v>
      </c>
      <c r="Q178" s="63">
        <v>2.6308932307093674E-3</v>
      </c>
      <c r="R178" s="64">
        <v>71.399407854309814</v>
      </c>
      <c r="S178" s="63">
        <v>1.4406429180065549E-3</v>
      </c>
      <c r="T178" s="64">
        <v>206.19343347196019</v>
      </c>
      <c r="U178" s="63">
        <v>3.1701853773501952E-3</v>
      </c>
      <c r="V178" s="64">
        <v>110.45724908301301</v>
      </c>
      <c r="W178" s="63">
        <v>2.6218507250455776E-3</v>
      </c>
      <c r="X178" s="64">
        <v>61.975576527689199</v>
      </c>
      <c r="Y178" s="63">
        <v>1.4447793475598012E-3</v>
      </c>
      <c r="Z178" s="64">
        <v>58.992753623188406</v>
      </c>
      <c r="AA178" s="63">
        <v>2.9538316147267002E-3</v>
      </c>
      <c r="AB178" s="64">
        <v>260.91798462570222</v>
      </c>
      <c r="AC178" s="63">
        <v>2.9766226589408849E-3</v>
      </c>
      <c r="AD178" s="64">
        <v>848.97887688110268</v>
      </c>
      <c r="AE178" s="63">
        <v>9.635052749597894E-3</v>
      </c>
      <c r="AF178" s="64">
        <v>4840.6803499123853</v>
      </c>
      <c r="AG178" s="63">
        <v>2.7527420337586633E-3</v>
      </c>
    </row>
    <row r="179" spans="3:33">
      <c r="C179" s="23" t="s">
        <v>152</v>
      </c>
      <c r="D179" s="65">
        <v>1468.5433987797589</v>
      </c>
      <c r="E179" s="63">
        <v>6.3225284097579749E-3</v>
      </c>
      <c r="F179" s="64">
        <v>322.39763093553495</v>
      </c>
      <c r="G179" s="63">
        <v>2.0873134942455645E-3</v>
      </c>
      <c r="H179" s="64">
        <v>277.10683519696443</v>
      </c>
      <c r="I179" s="63">
        <v>6.8047105054145425E-4</v>
      </c>
      <c r="J179" s="64">
        <v>416.82076929027465</v>
      </c>
      <c r="K179" s="63">
        <v>1.8881375617944242E-3</v>
      </c>
      <c r="L179" s="65">
        <v>122.89600939349091</v>
      </c>
      <c r="M179" s="63">
        <v>2.7155353739236015E-3</v>
      </c>
      <c r="N179" s="65">
        <v>234.50503476240186</v>
      </c>
      <c r="O179" s="66">
        <v>1.8963014974411291E-3</v>
      </c>
      <c r="P179" s="65">
        <v>390.57735188509344</v>
      </c>
      <c r="Q179" s="66">
        <v>2.1760251886335123E-3</v>
      </c>
      <c r="R179" s="64">
        <v>18.86039886039886</v>
      </c>
      <c r="S179" s="66">
        <v>3.8055077577751103E-4</v>
      </c>
      <c r="T179" s="65">
        <v>198.89140675909431</v>
      </c>
      <c r="U179" s="66">
        <v>3.0579180858057442E-3</v>
      </c>
      <c r="V179" s="65">
        <v>42.771812080536911</v>
      </c>
      <c r="W179" s="66">
        <v>1.0152462373075237E-3</v>
      </c>
      <c r="X179" s="65">
        <v>138.15820240277571</v>
      </c>
      <c r="Y179" s="66">
        <v>3.2207545086464363E-3</v>
      </c>
      <c r="Z179" s="65">
        <v>38.44777167277168</v>
      </c>
      <c r="AA179" s="66">
        <v>1.9251219261307059E-3</v>
      </c>
      <c r="AB179" s="65">
        <v>174.97052217309002</v>
      </c>
      <c r="AC179" s="66">
        <v>1.9961108533560006E-3</v>
      </c>
      <c r="AD179" s="65">
        <v>416.73591282346149</v>
      </c>
      <c r="AE179" s="63">
        <v>4.7295316904194425E-3</v>
      </c>
      <c r="AF179" s="64">
        <v>4261.6830570156471</v>
      </c>
      <c r="AG179" s="66">
        <v>2.4234845595240396E-3</v>
      </c>
    </row>
    <row r="180" spans="3:33">
      <c r="C180" s="57" t="s">
        <v>153</v>
      </c>
      <c r="D180" s="25"/>
      <c r="E180" s="58"/>
      <c r="F180" s="59"/>
      <c r="G180" s="58"/>
      <c r="H180" s="59"/>
      <c r="I180" s="58"/>
      <c r="J180" s="59"/>
      <c r="K180" s="58"/>
      <c r="M180" s="58"/>
      <c r="R180" s="59"/>
      <c r="AE180" s="58"/>
      <c r="AF180" s="59"/>
    </row>
    <row r="181" spans="3:33">
      <c r="C181" s="16" t="s">
        <v>154</v>
      </c>
      <c r="D181" s="25"/>
    </row>
    <row r="182" spans="3:33">
      <c r="C182" s="16" t="s">
        <v>155</v>
      </c>
      <c r="D182" s="25"/>
    </row>
    <row r="183" spans="3:33">
      <c r="C183" s="16" t="s">
        <v>156</v>
      </c>
      <c r="D183" s="25"/>
    </row>
    <row r="184" spans="3:33" ht="36.75" customHeight="1">
      <c r="C184" s="28" t="s">
        <v>157</v>
      </c>
      <c r="D184" s="26" t="s">
        <v>32</v>
      </c>
      <c r="E184" s="27" t="s">
        <v>22</v>
      </c>
      <c r="F184" s="26" t="s">
        <v>32</v>
      </c>
      <c r="G184" s="27" t="s">
        <v>22</v>
      </c>
      <c r="H184" s="26" t="s">
        <v>32</v>
      </c>
      <c r="I184" s="27" t="s">
        <v>22</v>
      </c>
      <c r="J184" s="26" t="s">
        <v>32</v>
      </c>
      <c r="K184" s="27" t="s">
        <v>22</v>
      </c>
      <c r="L184" s="26" t="s">
        <v>32</v>
      </c>
      <c r="M184" s="27" t="s">
        <v>22</v>
      </c>
      <c r="N184" s="26" t="s">
        <v>32</v>
      </c>
      <c r="O184" s="27" t="s">
        <v>22</v>
      </c>
      <c r="P184" s="26" t="s">
        <v>32</v>
      </c>
      <c r="Q184" s="27" t="s">
        <v>22</v>
      </c>
      <c r="R184" s="26" t="s">
        <v>32</v>
      </c>
      <c r="S184" s="27" t="s">
        <v>22</v>
      </c>
      <c r="T184" s="26" t="s">
        <v>32</v>
      </c>
      <c r="U184" s="27" t="s">
        <v>22</v>
      </c>
      <c r="V184" s="26" t="s">
        <v>32</v>
      </c>
      <c r="W184" s="27" t="s">
        <v>22</v>
      </c>
      <c r="X184" s="26" t="s">
        <v>32</v>
      </c>
      <c r="Y184" s="27" t="s">
        <v>22</v>
      </c>
      <c r="Z184" s="26" t="s">
        <v>32</v>
      </c>
      <c r="AA184" s="27" t="s">
        <v>22</v>
      </c>
      <c r="AB184" s="26" t="s">
        <v>32</v>
      </c>
      <c r="AC184" s="27" t="s">
        <v>22</v>
      </c>
      <c r="AD184" s="26" t="s">
        <v>32</v>
      </c>
      <c r="AE184" s="27" t="s">
        <v>22</v>
      </c>
      <c r="AF184" s="26" t="s">
        <v>32</v>
      </c>
      <c r="AG184" s="27" t="s">
        <v>22</v>
      </c>
    </row>
    <row r="185" spans="3:33">
      <c r="C185" s="23" t="s">
        <v>158</v>
      </c>
      <c r="D185" s="64">
        <v>146286.93091285732</v>
      </c>
      <c r="E185" s="63">
        <v>0.62980997186828969</v>
      </c>
      <c r="F185" s="64">
        <v>92385.024470362245</v>
      </c>
      <c r="G185" s="63">
        <v>0.59813252251147109</v>
      </c>
      <c r="H185" s="64">
        <v>310540.8544322091</v>
      </c>
      <c r="I185" s="63">
        <v>0.76257253380749868</v>
      </c>
      <c r="J185" s="64">
        <v>156957.30219755176</v>
      </c>
      <c r="K185" s="63">
        <v>0.71099378848545924</v>
      </c>
      <c r="L185" s="64">
        <v>25619.777828159207</v>
      </c>
      <c r="M185" s="63">
        <v>0.56609985391531104</v>
      </c>
      <c r="N185" s="64">
        <v>87107.086819184769</v>
      </c>
      <c r="O185" s="63">
        <v>0.70438274103715737</v>
      </c>
      <c r="P185" s="64">
        <v>124868.26908179626</v>
      </c>
      <c r="Q185" s="63">
        <v>0.69567909524614213</v>
      </c>
      <c r="R185" s="64">
        <v>31432.88733592178</v>
      </c>
      <c r="S185" s="63">
        <v>0.63422888079680662</v>
      </c>
      <c r="T185" s="64">
        <v>39944.643284013931</v>
      </c>
      <c r="U185" s="63">
        <v>0.61414140067496892</v>
      </c>
      <c r="V185" s="64">
        <v>24564.233791932944</v>
      </c>
      <c r="W185" s="63">
        <v>0.58306498407511931</v>
      </c>
      <c r="X185" s="64">
        <v>29498.192755951968</v>
      </c>
      <c r="Y185" s="63">
        <v>0.68766411015308049</v>
      </c>
      <c r="Z185" s="64">
        <v>12086.649901617429</v>
      </c>
      <c r="AA185" s="63">
        <v>0.60519176344223891</v>
      </c>
      <c r="AB185" s="64">
        <v>52550.366234350258</v>
      </c>
      <c r="AC185" s="63">
        <v>0.59950873487392509</v>
      </c>
      <c r="AD185" s="64">
        <v>45913.091499606962</v>
      </c>
      <c r="AE185" s="63">
        <v>0.52106721444116832</v>
      </c>
      <c r="AF185" s="64">
        <v>1179755.3105455157</v>
      </c>
      <c r="AG185" s="63">
        <v>0.67088958537562315</v>
      </c>
    </row>
    <row r="186" spans="3:33">
      <c r="C186" s="23" t="s">
        <v>159</v>
      </c>
      <c r="D186" s="64">
        <v>73556.605600332914</v>
      </c>
      <c r="E186" s="63">
        <v>0.3166836805911884</v>
      </c>
      <c r="F186" s="64">
        <v>53233.203078566148</v>
      </c>
      <c r="G186" s="63">
        <v>0.34465012290994018</v>
      </c>
      <c r="H186" s="64">
        <v>86426.919207890649</v>
      </c>
      <c r="I186" s="63">
        <v>0.21223228386500292</v>
      </c>
      <c r="J186" s="64">
        <v>52343.97759605771</v>
      </c>
      <c r="K186" s="63">
        <v>0.23711061807482811</v>
      </c>
      <c r="L186" s="64">
        <v>15611.396887046492</v>
      </c>
      <c r="M186" s="63">
        <v>0.34495262045002467</v>
      </c>
      <c r="N186" s="64">
        <v>30822.428941122562</v>
      </c>
      <c r="O186" s="63">
        <v>0.24924248733099938</v>
      </c>
      <c r="P186" s="64">
        <v>44920.508520726798</v>
      </c>
      <c r="Q186" s="63">
        <v>0.25026581176699925</v>
      </c>
      <c r="R186" s="64">
        <v>15567.398673771457</v>
      </c>
      <c r="S186" s="63">
        <v>0.31410712392623491</v>
      </c>
      <c r="T186" s="64">
        <v>19281.609275530882</v>
      </c>
      <c r="U186" s="63">
        <v>0.29645112721487482</v>
      </c>
      <c r="V186" s="64">
        <v>14961.403689828627</v>
      </c>
      <c r="W186" s="63">
        <v>0.35512895203823552</v>
      </c>
      <c r="X186" s="64">
        <v>11665.145281397752</v>
      </c>
      <c r="Y186" s="63">
        <v>0.27193875286207897</v>
      </c>
      <c r="Z186" s="64">
        <v>6619.0343118756591</v>
      </c>
      <c r="AA186" s="63">
        <v>0.33142227830663518</v>
      </c>
      <c r="AB186" s="64">
        <v>28248.770779092738</v>
      </c>
      <c r="AC186" s="63">
        <v>0.32226958716126602</v>
      </c>
      <c r="AD186" s="64">
        <v>32361.884826673813</v>
      </c>
      <c r="AE186" s="63">
        <v>0.36727470597019563</v>
      </c>
      <c r="AF186" s="64">
        <v>485620.28666991304</v>
      </c>
      <c r="AG186" s="63">
        <v>0.27615691988139579</v>
      </c>
    </row>
    <row r="187" spans="3:33">
      <c r="C187" s="23" t="s">
        <v>160</v>
      </c>
      <c r="D187" s="64">
        <v>8957.0431987471165</v>
      </c>
      <c r="E187" s="63">
        <v>3.856281001880095E-2</v>
      </c>
      <c r="F187" s="64">
        <v>7513.4481430745409</v>
      </c>
      <c r="G187" s="63">
        <v>4.8644655520094837E-2</v>
      </c>
      <c r="H187" s="64">
        <v>8451.082465099722</v>
      </c>
      <c r="I187" s="63">
        <v>2.0752707016957288E-2</v>
      </c>
      <c r="J187" s="64">
        <v>9571.1854300193645</v>
      </c>
      <c r="K187" s="63">
        <v>4.3356080245449347E-2</v>
      </c>
      <c r="L187" s="64">
        <v>3637.273666272506</v>
      </c>
      <c r="M187" s="63">
        <v>8.0369943289036627E-2</v>
      </c>
      <c r="N187" s="64">
        <v>4705.208726600782</v>
      </c>
      <c r="O187" s="63">
        <v>3.8048199532544416E-2</v>
      </c>
      <c r="P187" s="64">
        <v>7828.6156302326908</v>
      </c>
      <c r="Q187" s="63">
        <v>4.3615598091637613E-2</v>
      </c>
      <c r="R187" s="64">
        <v>2441.3210765208069</v>
      </c>
      <c r="S187" s="63">
        <v>4.925911888017908E-2</v>
      </c>
      <c r="T187" s="64">
        <v>5214.658882630848</v>
      </c>
      <c r="U187" s="63">
        <v>8.0174402546304646E-2</v>
      </c>
      <c r="V187" s="64">
        <v>2195.5907381989787</v>
      </c>
      <c r="W187" s="63">
        <v>5.2115286381286756E-2</v>
      </c>
      <c r="X187" s="64">
        <v>1585.5826880845789</v>
      </c>
      <c r="Y187" s="63">
        <v>3.6963224062457431E-2</v>
      </c>
      <c r="Z187" s="64">
        <v>1061.2097669031787</v>
      </c>
      <c r="AA187" s="63">
        <v>5.3135932242756395E-2</v>
      </c>
      <c r="AB187" s="64">
        <v>6364.9737214833367</v>
      </c>
      <c r="AC187" s="63">
        <v>7.2613334914837707E-2</v>
      </c>
      <c r="AD187" s="64">
        <v>7929.5573380146452</v>
      </c>
      <c r="AE187" s="63">
        <v>8.9992466612843686E-2</v>
      </c>
      <c r="AF187" s="64">
        <v>77456.751471883035</v>
      </c>
      <c r="AG187" s="63">
        <v>4.4047208277016227E-2</v>
      </c>
    </row>
    <row r="188" spans="3:33">
      <c r="C188" s="23" t="s">
        <v>151</v>
      </c>
      <c r="D188" s="64">
        <v>798.07122337207488</v>
      </c>
      <c r="E188" s="63">
        <v>3.4359406654055459E-3</v>
      </c>
      <c r="F188" s="64">
        <v>90.442330828884124</v>
      </c>
      <c r="G188" s="63">
        <v>5.8555485362080497E-4</v>
      </c>
      <c r="H188" s="64">
        <v>946.92640076795192</v>
      </c>
      <c r="I188" s="63">
        <v>2.325298119254277E-3</v>
      </c>
      <c r="J188" s="64">
        <v>641.8762172642455</v>
      </c>
      <c r="K188" s="63">
        <v>2.9076060626795114E-3</v>
      </c>
      <c r="L188" s="64">
        <v>142.59074290330634</v>
      </c>
      <c r="M188" s="63">
        <v>3.150714236035091E-3</v>
      </c>
      <c r="N188" s="64">
        <v>332.95135113476005</v>
      </c>
      <c r="O188" s="63">
        <v>2.6923777835797715E-3</v>
      </c>
      <c r="P188" s="64">
        <v>627.06418716771748</v>
      </c>
      <c r="Q188" s="63">
        <v>3.4935652555921526E-3</v>
      </c>
      <c r="R188" s="64">
        <v>37.438914027149323</v>
      </c>
      <c r="S188" s="63">
        <v>7.5541391689305511E-4</v>
      </c>
      <c r="T188" s="64">
        <v>214.97642355732998</v>
      </c>
      <c r="U188" s="63">
        <v>3.3052222030589902E-3</v>
      </c>
      <c r="V188" s="64">
        <v>121.89656115549994</v>
      </c>
      <c r="W188" s="63">
        <v>2.893378115961606E-3</v>
      </c>
      <c r="X188" s="64">
        <v>21.91154791154791</v>
      </c>
      <c r="Y188" s="63">
        <v>5.1080366927329455E-4</v>
      </c>
      <c r="Z188" s="64">
        <v>108.04883192731992</v>
      </c>
      <c r="AA188" s="63">
        <v>5.4101230418875908E-3</v>
      </c>
      <c r="AB188" s="64">
        <v>252.59898750444833</v>
      </c>
      <c r="AC188" s="63">
        <v>2.8817172986748572E-3</v>
      </c>
      <c r="AD188" s="64">
        <v>803.67873634620776</v>
      </c>
      <c r="AE188" s="63">
        <v>9.120941909500942E-3</v>
      </c>
      <c r="AF188" s="64">
        <v>5140.4724558684429</v>
      </c>
      <c r="AG188" s="63">
        <v>2.9232243362038572E-3</v>
      </c>
    </row>
    <row r="189" spans="3:33">
      <c r="C189" s="23" t="s">
        <v>152</v>
      </c>
      <c r="D189" s="64">
        <v>2672.8872223142375</v>
      </c>
      <c r="E189" s="63">
        <v>1.1507596856315506E-2</v>
      </c>
      <c r="F189" s="64">
        <v>1233.6605769525711</v>
      </c>
      <c r="G189" s="63">
        <v>7.9871442048740186E-3</v>
      </c>
      <c r="H189" s="64">
        <v>862.17374061946316</v>
      </c>
      <c r="I189" s="63">
        <v>2.117177191286432E-3</v>
      </c>
      <c r="J189" s="64">
        <v>1243.2864589195244</v>
      </c>
      <c r="K189" s="63">
        <v>5.6319071315794585E-3</v>
      </c>
      <c r="L189" s="64">
        <v>245.6018214964605</v>
      </c>
      <c r="M189" s="63">
        <v>5.4268681095924372E-3</v>
      </c>
      <c r="N189" s="64">
        <v>696.74940174251026</v>
      </c>
      <c r="O189" s="63">
        <v>5.6341943157178142E-3</v>
      </c>
      <c r="P189" s="64">
        <v>1246.7331808460033</v>
      </c>
      <c r="Q189" s="63">
        <v>6.9459296396279938E-3</v>
      </c>
      <c r="R189" s="64">
        <v>81.748671284016112</v>
      </c>
      <c r="S189" s="63">
        <v>1.6494624798860254E-3</v>
      </c>
      <c r="T189" s="64">
        <v>385.55574987880624</v>
      </c>
      <c r="U189" s="63">
        <v>5.9278473607904522E-3</v>
      </c>
      <c r="V189" s="64">
        <v>286.37100895905229</v>
      </c>
      <c r="W189" s="63">
        <v>6.7973993893968169E-3</v>
      </c>
      <c r="X189" s="64">
        <v>125.39034525991859</v>
      </c>
      <c r="Y189" s="63">
        <v>2.9231092531101315E-3</v>
      </c>
      <c r="Z189" s="64">
        <v>96.660622710622704</v>
      </c>
      <c r="AA189" s="63">
        <v>4.8399029664819267E-3</v>
      </c>
      <c r="AB189" s="64">
        <v>239.00432717591474</v>
      </c>
      <c r="AC189" s="63">
        <v>2.7266257512962109E-3</v>
      </c>
      <c r="AD189" s="64">
        <v>1105.3557286592493</v>
      </c>
      <c r="AE189" s="63">
        <v>1.2544671066290394E-2</v>
      </c>
      <c r="AF189" s="64">
        <v>10521.17885681836</v>
      </c>
      <c r="AG189" s="63">
        <v>5.9830621297646781E-3</v>
      </c>
    </row>
    <row r="190" spans="3:33" ht="14.4">
      <c r="C190" s="29" t="s">
        <v>161</v>
      </c>
      <c r="D190" s="177">
        <f>+E185-E187</f>
        <v>0.59124716184948878</v>
      </c>
      <c r="E190" s="178"/>
      <c r="F190" s="177">
        <f>+G185-G187</f>
        <v>0.54948786699137631</v>
      </c>
      <c r="G190" s="178"/>
      <c r="H190" s="177">
        <f>+I185-I187</f>
        <v>0.74181982679054137</v>
      </c>
      <c r="I190" s="178"/>
      <c r="J190" s="177">
        <f>+K185-K187</f>
        <v>0.6676377082400099</v>
      </c>
      <c r="K190" s="178"/>
      <c r="L190" s="177">
        <f>+M185-M187</f>
        <v>0.48572991062627441</v>
      </c>
      <c r="M190" s="178"/>
      <c r="N190" s="177">
        <f>+O185-O187</f>
        <v>0.66633454150461291</v>
      </c>
      <c r="O190" s="178"/>
      <c r="P190" s="177">
        <f>+Q185-Q187</f>
        <v>0.65206349715450451</v>
      </c>
      <c r="Q190" s="178"/>
      <c r="R190" s="177">
        <f>+S185-S187</f>
        <v>0.58496976191662753</v>
      </c>
      <c r="S190" s="178"/>
      <c r="T190" s="177">
        <f>+U185-U187</f>
        <v>0.53396699812866433</v>
      </c>
      <c r="U190" s="178"/>
      <c r="V190" s="177">
        <f>+W185-W187</f>
        <v>0.5309496976938326</v>
      </c>
      <c r="W190" s="178"/>
      <c r="X190" s="177">
        <f>+Y185-Y187</f>
        <v>0.65070088609062304</v>
      </c>
      <c r="Y190" s="178"/>
      <c r="Z190" s="177">
        <f>+AA185-AA187</f>
        <v>0.55205583119948254</v>
      </c>
      <c r="AA190" s="178"/>
      <c r="AB190" s="177">
        <f>+AC185-AC187</f>
        <v>0.52689539995908741</v>
      </c>
      <c r="AC190" s="178"/>
      <c r="AD190" s="177">
        <f>+AE185-AE187</f>
        <v>0.43107474782832467</v>
      </c>
      <c r="AE190" s="178"/>
      <c r="AF190" s="177">
        <f>+AG185-AG187</f>
        <v>0.62684237709860691</v>
      </c>
      <c r="AG190" s="178"/>
    </row>
    <row r="191" spans="3:33">
      <c r="C191" s="15" t="s">
        <v>162</v>
      </c>
      <c r="D191" s="25"/>
    </row>
    <row r="192" spans="3:33" ht="34.35" customHeight="1">
      <c r="C192" s="28" t="s">
        <v>163</v>
      </c>
      <c r="D192" s="26" t="s">
        <v>32</v>
      </c>
      <c r="E192" s="27" t="s">
        <v>22</v>
      </c>
      <c r="F192" s="26" t="s">
        <v>32</v>
      </c>
      <c r="G192" s="27" t="s">
        <v>22</v>
      </c>
      <c r="H192" s="26" t="s">
        <v>32</v>
      </c>
      <c r="I192" s="27" t="s">
        <v>22</v>
      </c>
      <c r="J192" s="26" t="s">
        <v>32</v>
      </c>
      <c r="K192" s="27" t="s">
        <v>22</v>
      </c>
      <c r="L192" s="26" t="s">
        <v>32</v>
      </c>
      <c r="M192" s="27" t="s">
        <v>22</v>
      </c>
      <c r="N192" s="26" t="s">
        <v>32</v>
      </c>
      <c r="O192" s="27" t="s">
        <v>22</v>
      </c>
      <c r="P192" s="26" t="s">
        <v>32</v>
      </c>
      <c r="Q192" s="27" t="s">
        <v>22</v>
      </c>
      <c r="R192" s="26" t="s">
        <v>32</v>
      </c>
      <c r="S192" s="27" t="s">
        <v>22</v>
      </c>
      <c r="T192" s="26" t="s">
        <v>32</v>
      </c>
      <c r="U192" s="27" t="s">
        <v>22</v>
      </c>
      <c r="V192" s="26" t="s">
        <v>32</v>
      </c>
      <c r="W192" s="27" t="s">
        <v>22</v>
      </c>
      <c r="X192" s="26" t="s">
        <v>32</v>
      </c>
      <c r="Y192" s="27" t="s">
        <v>22</v>
      </c>
      <c r="Z192" s="27"/>
      <c r="AA192" s="27"/>
      <c r="AB192" s="26" t="s">
        <v>32</v>
      </c>
      <c r="AC192" s="27" t="s">
        <v>22</v>
      </c>
      <c r="AD192" s="26" t="s">
        <v>32</v>
      </c>
      <c r="AE192" s="27" t="s">
        <v>22</v>
      </c>
      <c r="AF192" s="26" t="s">
        <v>32</v>
      </c>
      <c r="AG192" s="27" t="s">
        <v>22</v>
      </c>
    </row>
    <row r="193" spans="3:33">
      <c r="C193" s="23" t="s">
        <v>222</v>
      </c>
      <c r="D193" s="34">
        <v>155886.06646900496</v>
      </c>
      <c r="E193" s="63">
        <v>0.67113718583642423</v>
      </c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10"/>
      <c r="AG193" s="24"/>
    </row>
    <row r="194" spans="3:33">
      <c r="C194" s="23" t="s">
        <v>290</v>
      </c>
      <c r="D194" s="34">
        <v>25976.47825508098</v>
      </c>
      <c r="E194" s="63">
        <v>0.1118366824498872</v>
      </c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10"/>
      <c r="AG194" s="24"/>
    </row>
    <row r="195" spans="3:33">
      <c r="C195" s="23" t="s">
        <v>223</v>
      </c>
      <c r="D195" s="34">
        <v>13947.482043256408</v>
      </c>
      <c r="E195" s="63">
        <v>6.0048175311911929E-2</v>
      </c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10"/>
      <c r="AG195" s="24"/>
    </row>
    <row r="196" spans="3:33">
      <c r="C196" s="23" t="s">
        <v>164</v>
      </c>
      <c r="D196" s="34">
        <v>7109.2804155131125</v>
      </c>
      <c r="E196" s="63">
        <v>3.0607626194340848E-2</v>
      </c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10"/>
      <c r="AG196" s="24"/>
    </row>
    <row r="197" spans="3:33">
      <c r="C197" s="23" t="s">
        <v>291</v>
      </c>
      <c r="D197" s="34">
        <v>6661.5713364236544</v>
      </c>
      <c r="E197" s="63">
        <v>2.8680101700204873E-2</v>
      </c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10"/>
      <c r="AG197" s="24"/>
    </row>
    <row r="198" spans="3:33">
      <c r="C198" s="23" t="s">
        <v>224</v>
      </c>
      <c r="D198" s="34">
        <v>6137.1340822276552</v>
      </c>
      <c r="E198" s="63">
        <v>2.6422238948893055E-2</v>
      </c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10"/>
      <c r="AG198" s="24"/>
    </row>
    <row r="199" spans="3:33">
      <c r="C199" s="23" t="s">
        <v>292</v>
      </c>
      <c r="D199" s="34">
        <v>2858.1635385687832</v>
      </c>
      <c r="E199" s="63">
        <v>1.2305268054965846E-2</v>
      </c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10"/>
      <c r="AG199" s="24"/>
    </row>
    <row r="200" spans="3:33">
      <c r="C200" s="40" t="s">
        <v>293</v>
      </c>
      <c r="D200" s="67">
        <v>13695.362017547808</v>
      </c>
      <c r="E200" s="68">
        <v>5.8962721503372083E-2</v>
      </c>
      <c r="F200" s="46"/>
      <c r="G200" s="47"/>
      <c r="H200" s="46"/>
      <c r="I200" s="47"/>
      <c r="J200" s="46"/>
      <c r="K200" s="47"/>
      <c r="L200" s="46"/>
      <c r="M200" s="47"/>
      <c r="N200" s="46"/>
      <c r="O200" s="47"/>
      <c r="P200" s="46"/>
      <c r="Q200" s="47"/>
      <c r="R200" s="46"/>
      <c r="S200" s="47"/>
      <c r="T200" s="46"/>
      <c r="U200" s="47"/>
      <c r="V200" s="46"/>
      <c r="W200" s="47"/>
      <c r="X200" s="46"/>
      <c r="Y200" s="47"/>
      <c r="Z200" s="47"/>
      <c r="AA200" s="47"/>
      <c r="AB200" s="46"/>
      <c r="AC200" s="47"/>
      <c r="AD200" s="46"/>
      <c r="AE200" s="47"/>
      <c r="AF200" s="44"/>
      <c r="AG200" s="24"/>
    </row>
    <row r="201" spans="3:33">
      <c r="C201" s="41" t="s">
        <v>165</v>
      </c>
      <c r="D201" s="45"/>
      <c r="E201" s="45"/>
      <c r="F201" s="10">
        <v>121307.27352987537</v>
      </c>
      <c r="G201" s="24">
        <v>0.78538514149217353</v>
      </c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10"/>
      <c r="AG201" s="54"/>
    </row>
    <row r="202" spans="3:33">
      <c r="C202" s="23" t="s">
        <v>294</v>
      </c>
      <c r="D202" s="45"/>
      <c r="E202" s="45"/>
      <c r="F202" s="10">
        <v>16123.324753931045</v>
      </c>
      <c r="G202" s="24">
        <v>0.10438796722334846</v>
      </c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10"/>
      <c r="AG202" s="24"/>
    </row>
    <row r="203" spans="3:33">
      <c r="C203" s="23" t="s">
        <v>166</v>
      </c>
      <c r="D203" s="45"/>
      <c r="E203" s="45"/>
      <c r="F203" s="10">
        <v>5982.3855463589989</v>
      </c>
      <c r="G203" s="24">
        <v>3.8732028031532355E-2</v>
      </c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10"/>
      <c r="AG203" s="24"/>
    </row>
    <row r="204" spans="3:33">
      <c r="C204" s="23" t="s">
        <v>295</v>
      </c>
      <c r="D204" s="45"/>
      <c r="E204" s="45"/>
      <c r="F204" s="10">
        <v>1572.384254957502</v>
      </c>
      <c r="G204" s="24">
        <v>1.0180158160555208E-2</v>
      </c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10"/>
      <c r="AG204" s="24"/>
    </row>
    <row r="205" spans="3:33">
      <c r="C205" s="40" t="s">
        <v>296</v>
      </c>
      <c r="D205" s="46"/>
      <c r="E205" s="47"/>
      <c r="F205" s="46">
        <v>9470.410514661351</v>
      </c>
      <c r="G205" s="47">
        <v>6.1314705092390634E-2</v>
      </c>
      <c r="H205" s="46"/>
      <c r="I205" s="47"/>
      <c r="J205" s="46"/>
      <c r="K205" s="47"/>
      <c r="L205" s="46"/>
      <c r="M205" s="47"/>
      <c r="N205" s="46"/>
      <c r="O205" s="47"/>
      <c r="P205" s="46"/>
      <c r="Q205" s="47"/>
      <c r="R205" s="46"/>
      <c r="S205" s="47"/>
      <c r="T205" s="46"/>
      <c r="U205" s="47"/>
      <c r="V205" s="46"/>
      <c r="W205" s="47"/>
      <c r="X205" s="46"/>
      <c r="Y205" s="47"/>
      <c r="Z205" s="47"/>
      <c r="AA205" s="47"/>
      <c r="AB205" s="46"/>
      <c r="AC205" s="47"/>
      <c r="AD205" s="46"/>
      <c r="AE205" s="47"/>
      <c r="AF205" s="44"/>
      <c r="AG205" s="55"/>
    </row>
    <row r="206" spans="3:33">
      <c r="C206" s="41" t="s">
        <v>167</v>
      </c>
      <c r="D206" s="45"/>
      <c r="E206" s="45"/>
      <c r="F206" s="45"/>
      <c r="G206" s="45"/>
      <c r="H206" s="34">
        <v>194246.46786356581</v>
      </c>
      <c r="I206" s="63">
        <v>0.47699688806714574</v>
      </c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10"/>
      <c r="AG206" s="24"/>
    </row>
    <row r="207" spans="3:33">
      <c r="C207" s="23" t="s">
        <v>297</v>
      </c>
      <c r="D207" s="45"/>
      <c r="E207" s="45"/>
      <c r="F207" s="45"/>
      <c r="G207" s="45"/>
      <c r="H207" s="34">
        <v>44842.163700274185</v>
      </c>
      <c r="I207" s="63">
        <v>0.11011563182838335</v>
      </c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10"/>
      <c r="AG207" s="24"/>
    </row>
    <row r="208" spans="3:33">
      <c r="C208" s="23" t="s">
        <v>169</v>
      </c>
      <c r="D208" s="45"/>
      <c r="E208" s="45"/>
      <c r="F208" s="45"/>
      <c r="G208" s="45"/>
      <c r="H208" s="34">
        <v>22156.590665034222</v>
      </c>
      <c r="I208" s="63">
        <v>5.4408324195743166E-2</v>
      </c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10"/>
      <c r="AG208" s="24"/>
    </row>
    <row r="209" spans="3:33">
      <c r="C209" s="23" t="s">
        <v>170</v>
      </c>
      <c r="D209" s="45"/>
      <c r="E209" s="45"/>
      <c r="F209" s="45"/>
      <c r="G209" s="45"/>
      <c r="H209" s="34">
        <v>22475.531469493035</v>
      </c>
      <c r="I209" s="63">
        <v>5.519152387436662E-2</v>
      </c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10"/>
      <c r="AG209" s="24"/>
    </row>
    <row r="210" spans="3:33">
      <c r="C210" s="23" t="s">
        <v>171</v>
      </c>
      <c r="D210" s="45"/>
      <c r="E210" s="45"/>
      <c r="F210" s="45"/>
      <c r="G210" s="45"/>
      <c r="H210" s="34">
        <v>17048.863455029841</v>
      </c>
      <c r="I210" s="63">
        <v>4.1865650905131654E-2</v>
      </c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10"/>
      <c r="AG210" s="24"/>
    </row>
    <row r="211" spans="3:33">
      <c r="C211" s="23" t="s">
        <v>168</v>
      </c>
      <c r="D211" s="45"/>
      <c r="E211" s="45"/>
      <c r="F211" s="45"/>
      <c r="G211" s="45"/>
      <c r="H211" s="34">
        <v>13818.441741409766</v>
      </c>
      <c r="I211" s="63">
        <v>3.3932939842279256E-2</v>
      </c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10"/>
      <c r="AG211" s="24"/>
    </row>
    <row r="212" spans="3:33">
      <c r="C212" s="23" t="s">
        <v>172</v>
      </c>
      <c r="D212" s="45"/>
      <c r="E212" s="45"/>
      <c r="F212" s="45"/>
      <c r="G212" s="45"/>
      <c r="H212" s="34">
        <v>10674.537375857395</v>
      </c>
      <c r="I212" s="63">
        <v>2.6212683122849471E-2</v>
      </c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10"/>
      <c r="AG212" s="24"/>
    </row>
    <row r="213" spans="3:33">
      <c r="C213" s="23" t="s">
        <v>174</v>
      </c>
      <c r="D213" s="45"/>
      <c r="E213" s="45"/>
      <c r="F213" s="45"/>
      <c r="G213" s="45"/>
      <c r="H213" s="34">
        <v>8548.4360908390536</v>
      </c>
      <c r="I213" s="63">
        <v>2.0991771217354131E-2</v>
      </c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10"/>
      <c r="AG213" s="24"/>
    </row>
    <row r="214" spans="3:33">
      <c r="C214" s="23" t="s">
        <v>175</v>
      </c>
      <c r="D214" s="45"/>
      <c r="E214" s="45"/>
      <c r="F214" s="45"/>
      <c r="G214" s="45"/>
      <c r="H214" s="34">
        <v>7284.2594110848449</v>
      </c>
      <c r="I214" s="63">
        <v>1.7887424719618312E-2</v>
      </c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10"/>
      <c r="AG214" s="24"/>
    </row>
    <row r="215" spans="3:33">
      <c r="C215" s="23" t="s">
        <v>298</v>
      </c>
      <c r="D215" s="45"/>
      <c r="E215" s="45"/>
      <c r="F215" s="45"/>
      <c r="G215" s="45"/>
      <c r="H215" s="34">
        <v>9316.5284029699415</v>
      </c>
      <c r="I215" s="63">
        <v>2.2877919504447144E-2</v>
      </c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10"/>
      <c r="AG215" s="24"/>
    </row>
    <row r="216" spans="3:33">
      <c r="C216" s="23" t="s">
        <v>173</v>
      </c>
      <c r="D216" s="45"/>
      <c r="E216" s="45"/>
      <c r="F216" s="45"/>
      <c r="G216" s="45"/>
      <c r="H216" s="34">
        <v>6633.1818970500763</v>
      </c>
      <c r="I216" s="63">
        <v>1.628862114032641E-2</v>
      </c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10"/>
      <c r="AG216" s="24"/>
    </row>
    <row r="217" spans="3:33">
      <c r="C217" s="23" t="s">
        <v>299</v>
      </c>
      <c r="D217" s="45"/>
      <c r="E217" s="45"/>
      <c r="F217" s="45"/>
      <c r="G217" s="45"/>
      <c r="H217" s="34">
        <v>5290.7664591794573</v>
      </c>
      <c r="I217" s="63">
        <v>1.2992149428895696E-2</v>
      </c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10"/>
      <c r="AG217" s="24"/>
    </row>
    <row r="218" spans="3:33">
      <c r="C218" s="23" t="s">
        <v>176</v>
      </c>
      <c r="D218" s="45"/>
      <c r="E218" s="45"/>
      <c r="F218" s="45"/>
      <c r="G218" s="45"/>
      <c r="H218" s="34">
        <v>3859.0298983880143</v>
      </c>
      <c r="I218" s="63">
        <v>9.476338348566796E-3</v>
      </c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10"/>
      <c r="AG218" s="24"/>
    </row>
    <row r="219" spans="3:33">
      <c r="C219" s="23" t="s">
        <v>300</v>
      </c>
      <c r="D219" s="45"/>
      <c r="E219" s="45"/>
      <c r="F219" s="45"/>
      <c r="G219" s="45"/>
      <c r="H219" s="34">
        <v>3868.2907796504483</v>
      </c>
      <c r="I219" s="63">
        <v>9.4990796194456221E-3</v>
      </c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10"/>
      <c r="AG219" s="24"/>
    </row>
    <row r="220" spans="3:33">
      <c r="C220" s="23" t="s">
        <v>301</v>
      </c>
      <c r="D220" s="45"/>
      <c r="E220" s="45"/>
      <c r="F220" s="45"/>
      <c r="G220" s="45"/>
      <c r="H220" s="34">
        <v>3210.8690470918114</v>
      </c>
      <c r="I220" s="63">
        <v>7.8846970052997723E-3</v>
      </c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10"/>
      <c r="AG220" s="24"/>
    </row>
    <row r="221" spans="3:33">
      <c r="C221" s="23" t="s">
        <v>302</v>
      </c>
      <c r="D221" s="46"/>
      <c r="E221" s="47"/>
      <c r="F221" s="46"/>
      <c r="G221" s="47"/>
      <c r="H221" s="67">
        <v>33953.997989669093</v>
      </c>
      <c r="I221" s="68">
        <v>8.3378357180146717E-2</v>
      </c>
      <c r="J221" s="46"/>
      <c r="K221" s="47"/>
      <c r="L221" s="46"/>
      <c r="M221" s="47"/>
      <c r="N221" s="46"/>
      <c r="O221" s="47"/>
      <c r="P221" s="46"/>
      <c r="Q221" s="47"/>
      <c r="R221" s="46"/>
      <c r="S221" s="47"/>
      <c r="T221" s="46"/>
      <c r="U221" s="47"/>
      <c r="V221" s="46"/>
      <c r="W221" s="47"/>
      <c r="X221" s="46"/>
      <c r="Y221" s="47"/>
      <c r="Z221" s="47"/>
      <c r="AA221" s="47"/>
      <c r="AB221" s="46"/>
      <c r="AC221" s="47"/>
      <c r="AD221" s="46"/>
      <c r="AE221" s="47"/>
      <c r="AF221" s="44"/>
      <c r="AG221" s="55"/>
    </row>
    <row r="222" spans="3:33">
      <c r="C222" s="41" t="s">
        <v>177</v>
      </c>
      <c r="D222" s="45"/>
      <c r="E222" s="45"/>
      <c r="F222" s="45"/>
      <c r="G222" s="45"/>
      <c r="H222" s="45"/>
      <c r="I222" s="45"/>
      <c r="J222" s="34">
        <v>15892.375633034015</v>
      </c>
      <c r="K222" s="63">
        <v>7.1990154017448085E-2</v>
      </c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10"/>
      <c r="AG222" s="24"/>
    </row>
    <row r="223" spans="3:33">
      <c r="C223" s="23" t="s">
        <v>181</v>
      </c>
      <c r="D223" s="45"/>
      <c r="E223" s="45"/>
      <c r="F223" s="45"/>
      <c r="G223" s="45"/>
      <c r="H223" s="45"/>
      <c r="I223" s="45"/>
      <c r="J223" s="34">
        <v>11176.763875138975</v>
      </c>
      <c r="K223" s="63">
        <v>5.0629117469097679E-2</v>
      </c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10"/>
      <c r="AG223" s="24"/>
    </row>
    <row r="224" spans="3:33">
      <c r="C224" s="23" t="s">
        <v>182</v>
      </c>
      <c r="D224" s="45"/>
      <c r="E224" s="45"/>
      <c r="F224" s="45"/>
      <c r="G224" s="45"/>
      <c r="H224" s="45"/>
      <c r="I224" s="45"/>
      <c r="J224" s="34">
        <v>10386.212638892395</v>
      </c>
      <c r="K224" s="63">
        <v>4.7048035158295899E-2</v>
      </c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10"/>
      <c r="AG224" s="24"/>
    </row>
    <row r="225" spans="3:33">
      <c r="C225" s="23" t="s">
        <v>178</v>
      </c>
      <c r="D225" s="45"/>
      <c r="E225" s="45"/>
      <c r="F225" s="45"/>
      <c r="G225" s="45"/>
      <c r="H225" s="45"/>
      <c r="I225" s="45"/>
      <c r="J225" s="34">
        <v>10098.876025737974</v>
      </c>
      <c r="K225" s="63">
        <v>4.574644202247536E-2</v>
      </c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10"/>
      <c r="AG225" s="24"/>
    </row>
    <row r="226" spans="3:33">
      <c r="C226" s="23" t="s">
        <v>184</v>
      </c>
      <c r="D226" s="45"/>
      <c r="E226" s="45"/>
      <c r="F226" s="45"/>
      <c r="G226" s="45"/>
      <c r="H226" s="45"/>
      <c r="I226" s="45"/>
      <c r="J226" s="34">
        <v>9993.7016037135236</v>
      </c>
      <c r="K226" s="63">
        <v>4.5270017162211046E-2</v>
      </c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10"/>
      <c r="AG226" s="24"/>
    </row>
    <row r="227" spans="3:33">
      <c r="C227" s="23" t="s">
        <v>179</v>
      </c>
      <c r="D227" s="45"/>
      <c r="E227" s="45"/>
      <c r="F227" s="45"/>
      <c r="G227" s="45"/>
      <c r="H227" s="45"/>
      <c r="I227" s="45"/>
      <c r="J227" s="34">
        <v>9049.8687215735772</v>
      </c>
      <c r="K227" s="63">
        <v>4.0994591252270167E-2</v>
      </c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10"/>
      <c r="AG227" s="24"/>
    </row>
    <row r="228" spans="3:33">
      <c r="C228" s="23" t="s">
        <v>180</v>
      </c>
      <c r="D228" s="45"/>
      <c r="E228" s="45"/>
      <c r="F228" s="45"/>
      <c r="G228" s="45"/>
      <c r="H228" s="45"/>
      <c r="I228" s="45"/>
      <c r="J228" s="34">
        <v>9007.9473421688599</v>
      </c>
      <c r="K228" s="63">
        <v>4.0804693490622983E-2</v>
      </c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10"/>
      <c r="AG228" s="24"/>
    </row>
    <row r="229" spans="3:33">
      <c r="C229" s="23" t="s">
        <v>303</v>
      </c>
      <c r="D229" s="45"/>
      <c r="E229" s="45"/>
      <c r="F229" s="45"/>
      <c r="G229" s="45"/>
      <c r="H229" s="45"/>
      <c r="I229" s="45"/>
      <c r="J229" s="34">
        <v>8370.0428606847727</v>
      </c>
      <c r="K229" s="63">
        <v>3.7915078814324731E-2</v>
      </c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10"/>
      <c r="AG229" s="24"/>
    </row>
    <row r="230" spans="3:33">
      <c r="C230" s="23" t="s">
        <v>183</v>
      </c>
      <c r="D230" s="45"/>
      <c r="E230" s="45"/>
      <c r="F230" s="45"/>
      <c r="G230" s="45"/>
      <c r="H230" s="45"/>
      <c r="I230" s="45"/>
      <c r="J230" s="34">
        <v>8302.0300664244733</v>
      </c>
      <c r="K230" s="63">
        <v>3.7606990731899936E-2</v>
      </c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10"/>
      <c r="AG230" s="24"/>
    </row>
    <row r="231" spans="3:33">
      <c r="C231" s="23" t="s">
        <v>185</v>
      </c>
      <c r="D231" s="45"/>
      <c r="E231" s="45"/>
      <c r="F231" s="45"/>
      <c r="G231" s="45"/>
      <c r="H231" s="45"/>
      <c r="I231" s="45"/>
      <c r="J231" s="34">
        <v>8169.6990050276963</v>
      </c>
      <c r="K231" s="63">
        <v>3.7007550238469585E-2</v>
      </c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10"/>
      <c r="AG231" s="24"/>
    </row>
    <row r="232" spans="3:33">
      <c r="C232" s="23" t="s">
        <v>186</v>
      </c>
      <c r="D232" s="45"/>
      <c r="E232" s="45"/>
      <c r="F232" s="45"/>
      <c r="G232" s="45"/>
      <c r="H232" s="45"/>
      <c r="I232" s="45"/>
      <c r="J232" s="34">
        <v>7203.5731154849163</v>
      </c>
      <c r="K232" s="63">
        <v>3.2631140241976782E-2</v>
      </c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10"/>
      <c r="AG232" s="24"/>
    </row>
    <row r="233" spans="3:33">
      <c r="C233" s="23" t="s">
        <v>187</v>
      </c>
      <c r="D233" s="45"/>
      <c r="E233" s="45"/>
      <c r="F233" s="45"/>
      <c r="G233" s="45"/>
      <c r="H233" s="45"/>
      <c r="I233" s="45"/>
      <c r="J233" s="34">
        <v>5911.0685845543221</v>
      </c>
      <c r="K233" s="63">
        <v>2.6776282390735616E-2</v>
      </c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10"/>
      <c r="AG233" s="24"/>
    </row>
    <row r="234" spans="3:33">
      <c r="C234" s="23" t="s">
        <v>188</v>
      </c>
      <c r="D234" s="45"/>
      <c r="E234" s="45"/>
      <c r="F234" s="45"/>
      <c r="G234" s="45"/>
      <c r="H234" s="45"/>
      <c r="I234" s="45"/>
      <c r="J234" s="34">
        <v>4574.6113677572885</v>
      </c>
      <c r="K234" s="63">
        <v>2.0722325254524845E-2</v>
      </c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10"/>
      <c r="AG234" s="24"/>
    </row>
    <row r="235" spans="3:33">
      <c r="C235" s="23" t="s">
        <v>304</v>
      </c>
      <c r="D235" s="45"/>
      <c r="E235" s="45"/>
      <c r="F235" s="45"/>
      <c r="G235" s="45"/>
      <c r="H235" s="45"/>
      <c r="I235" s="45"/>
      <c r="J235" s="34">
        <v>3745.3465325451357</v>
      </c>
      <c r="K235" s="63">
        <v>1.6965875961689983E-2</v>
      </c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10"/>
      <c r="AG235" s="24"/>
    </row>
    <row r="236" spans="3:33">
      <c r="C236" s="23" t="s">
        <v>305</v>
      </c>
      <c r="D236" s="45"/>
      <c r="E236" s="45"/>
      <c r="F236" s="45"/>
      <c r="G236" s="45"/>
      <c r="H236" s="45"/>
      <c r="I236" s="45"/>
      <c r="J236" s="34">
        <v>3672.7529564349175</v>
      </c>
      <c r="K236" s="63">
        <v>1.6637037602622438E-2</v>
      </c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10"/>
      <c r="AG236" s="24"/>
    </row>
    <row r="237" spans="3:33">
      <c r="C237" s="23" t="s">
        <v>306</v>
      </c>
      <c r="D237" s="45"/>
      <c r="E237" s="45"/>
      <c r="F237" s="45"/>
      <c r="G237" s="45"/>
      <c r="H237" s="45"/>
      <c r="I237" s="45"/>
      <c r="J237" s="34">
        <v>3282.7757184555862</v>
      </c>
      <c r="K237" s="63">
        <v>1.4870497339939802E-2</v>
      </c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10"/>
      <c r="AG237" s="24"/>
    </row>
    <row r="238" spans="3:33">
      <c r="C238" s="23" t="s">
        <v>307</v>
      </c>
      <c r="D238" s="46"/>
      <c r="E238" s="47"/>
      <c r="F238" s="46"/>
      <c r="G238" s="47"/>
      <c r="H238" s="46"/>
      <c r="I238" s="47"/>
      <c r="J238" s="67">
        <v>91919.981852184312</v>
      </c>
      <c r="K238" s="68">
        <v>0.41638417085139495</v>
      </c>
      <c r="L238" s="46"/>
      <c r="M238" s="47"/>
      <c r="N238" s="46"/>
      <c r="O238" s="47"/>
      <c r="P238" s="46"/>
      <c r="Q238" s="47"/>
      <c r="R238" s="46"/>
      <c r="S238" s="47"/>
      <c r="T238" s="46"/>
      <c r="U238" s="47"/>
      <c r="V238" s="46"/>
      <c r="W238" s="47"/>
      <c r="X238" s="46"/>
      <c r="Y238" s="47"/>
      <c r="Z238" s="47"/>
      <c r="AA238" s="47"/>
      <c r="AB238" s="46"/>
      <c r="AC238" s="47"/>
      <c r="AD238" s="46"/>
      <c r="AE238" s="47"/>
      <c r="AF238" s="44"/>
      <c r="AG238" s="24"/>
    </row>
    <row r="239" spans="3:33">
      <c r="C239" s="41" t="s">
        <v>191</v>
      </c>
      <c r="D239" s="45"/>
      <c r="E239" s="45"/>
      <c r="F239" s="45"/>
      <c r="G239" s="45"/>
      <c r="H239" s="45"/>
      <c r="I239" s="45"/>
      <c r="J239" s="45"/>
      <c r="K239" s="45"/>
      <c r="L239" s="34">
        <v>14895.900373575789</v>
      </c>
      <c r="M239" s="63">
        <v>0.32914286306378038</v>
      </c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10"/>
      <c r="AG239" s="54"/>
    </row>
    <row r="240" spans="3:33">
      <c r="C240" s="23" t="s">
        <v>192</v>
      </c>
      <c r="D240" s="45"/>
      <c r="E240" s="45"/>
      <c r="F240" s="45"/>
      <c r="G240" s="45"/>
      <c r="H240" s="45"/>
      <c r="I240" s="45"/>
      <c r="J240" s="45"/>
      <c r="K240" s="45"/>
      <c r="L240" s="34">
        <v>7785.9146184241699</v>
      </c>
      <c r="M240" s="63">
        <v>0.17203916277691222</v>
      </c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10"/>
      <c r="AG240" s="24"/>
    </row>
    <row r="241" spans="3:33">
      <c r="C241" s="23" t="s">
        <v>193</v>
      </c>
      <c r="D241" s="45"/>
      <c r="E241" s="45"/>
      <c r="F241" s="45"/>
      <c r="G241" s="45"/>
      <c r="H241" s="45"/>
      <c r="I241" s="45"/>
      <c r="J241" s="45"/>
      <c r="K241" s="45"/>
      <c r="L241" s="34">
        <v>7793.82036536538</v>
      </c>
      <c r="M241" s="63">
        <v>0.1722138497792168</v>
      </c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10"/>
      <c r="AG241" s="24"/>
    </row>
    <row r="242" spans="3:33">
      <c r="C242" s="23" t="s">
        <v>194</v>
      </c>
      <c r="D242" s="45"/>
      <c r="E242" s="45"/>
      <c r="F242" s="45"/>
      <c r="G242" s="45"/>
      <c r="H242" s="45"/>
      <c r="I242" s="45"/>
      <c r="J242" s="45"/>
      <c r="K242" s="45"/>
      <c r="L242" s="34">
        <v>3808.4947052379034</v>
      </c>
      <c r="M242" s="63">
        <v>8.4153278405979137E-2</v>
      </c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10"/>
      <c r="AG242" s="24"/>
    </row>
    <row r="243" spans="3:33">
      <c r="C243" s="23" t="s">
        <v>195</v>
      </c>
      <c r="D243" s="45"/>
      <c r="E243" s="45"/>
      <c r="F243" s="45"/>
      <c r="G243" s="45"/>
      <c r="H243" s="45"/>
      <c r="I243" s="45"/>
      <c r="J243" s="45"/>
      <c r="K243" s="45"/>
      <c r="L243" s="34">
        <v>2729.6587694265854</v>
      </c>
      <c r="M243" s="63">
        <v>6.031509878718045E-2</v>
      </c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10"/>
      <c r="AG243" s="24"/>
    </row>
    <row r="244" spans="3:33">
      <c r="C244" s="23" t="s">
        <v>308</v>
      </c>
      <c r="D244" s="45"/>
      <c r="E244" s="45"/>
      <c r="F244" s="45"/>
      <c r="G244" s="45"/>
      <c r="H244" s="45"/>
      <c r="I244" s="45"/>
      <c r="J244" s="45"/>
      <c r="K244" s="45"/>
      <c r="L244" s="34">
        <v>2348.0817074598031</v>
      </c>
      <c r="M244" s="63">
        <v>5.1883693937158394E-2</v>
      </c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10"/>
      <c r="AG244" s="24"/>
    </row>
    <row r="245" spans="3:33">
      <c r="C245" s="23" t="s">
        <v>309</v>
      </c>
      <c r="D245" s="45"/>
      <c r="E245" s="45"/>
      <c r="F245" s="45"/>
      <c r="G245" s="45"/>
      <c r="H245" s="45"/>
      <c r="I245" s="45"/>
      <c r="J245" s="45"/>
      <c r="K245" s="45"/>
      <c r="L245" s="34">
        <v>1908.1030185624636</v>
      </c>
      <c r="M245" s="63">
        <v>4.2161834786729926E-2</v>
      </c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10"/>
      <c r="AG245" s="24"/>
    </row>
    <row r="246" spans="3:33">
      <c r="C246" s="23" t="s">
        <v>310</v>
      </c>
      <c r="D246" s="46"/>
      <c r="E246" s="47"/>
      <c r="F246" s="46"/>
      <c r="G246" s="47"/>
      <c r="H246" s="46"/>
      <c r="I246" s="47"/>
      <c r="J246" s="46"/>
      <c r="K246" s="47"/>
      <c r="L246" s="67">
        <v>3986.6673878258739</v>
      </c>
      <c r="M246" s="68">
        <v>8.8090218463042713E-2</v>
      </c>
      <c r="N246" s="46"/>
      <c r="O246" s="47"/>
      <c r="P246" s="46"/>
      <c r="Q246" s="47"/>
      <c r="R246" s="46"/>
      <c r="S246" s="47"/>
      <c r="T246" s="46"/>
      <c r="U246" s="47"/>
      <c r="V246" s="46"/>
      <c r="W246" s="47"/>
      <c r="X246" s="46"/>
      <c r="Y246" s="47"/>
      <c r="Z246" s="47"/>
      <c r="AA246" s="47"/>
      <c r="AB246" s="46"/>
      <c r="AC246" s="47"/>
      <c r="AD246" s="46"/>
      <c r="AE246" s="47"/>
      <c r="AF246" s="44"/>
      <c r="AG246" s="55"/>
    </row>
    <row r="247" spans="3:33">
      <c r="C247" s="41" t="s">
        <v>196</v>
      </c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34">
        <v>50025.586736588084</v>
      </c>
      <c r="O247" s="63">
        <v>0.40452690124575741</v>
      </c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10"/>
      <c r="AG247" s="24"/>
    </row>
    <row r="248" spans="3:33">
      <c r="C248" s="23" t="s">
        <v>198</v>
      </c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34">
        <v>29061.608700925724</v>
      </c>
      <c r="O248" s="63">
        <v>0.23500379065826901</v>
      </c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10"/>
      <c r="AG248" s="24"/>
    </row>
    <row r="249" spans="3:33">
      <c r="C249" s="23" t="s">
        <v>197</v>
      </c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34">
        <v>18232.227717265348</v>
      </c>
      <c r="O249" s="63">
        <v>0.14743308499524438</v>
      </c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10"/>
      <c r="AG249" s="24"/>
    </row>
    <row r="250" spans="3:33">
      <c r="C250" s="23" t="s">
        <v>199</v>
      </c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34">
        <v>6879.807590415141</v>
      </c>
      <c r="O250" s="63">
        <v>5.5632875639660968E-2</v>
      </c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10"/>
      <c r="AG250" s="24"/>
    </row>
    <row r="251" spans="3:33">
      <c r="C251" s="23" t="s">
        <v>200</v>
      </c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34">
        <v>6081.4743125844989</v>
      </c>
      <c r="O251" s="63">
        <v>4.9177233475128423E-2</v>
      </c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10"/>
      <c r="AG251" s="24"/>
    </row>
    <row r="252" spans="3:33">
      <c r="C252" s="23" t="s">
        <v>201</v>
      </c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34">
        <v>4201.1183515118773</v>
      </c>
      <c r="O252" s="63">
        <v>3.3971923157091466E-2</v>
      </c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10"/>
      <c r="AG252" s="24"/>
    </row>
    <row r="253" spans="3:33">
      <c r="C253" s="40" t="s">
        <v>311</v>
      </c>
      <c r="D253" s="46"/>
      <c r="E253" s="47"/>
      <c r="F253" s="46"/>
      <c r="G253" s="47"/>
      <c r="H253" s="46"/>
      <c r="I253" s="47"/>
      <c r="J253" s="46"/>
      <c r="K253" s="47"/>
      <c r="L253" s="46"/>
      <c r="M253" s="47"/>
      <c r="N253" s="67">
        <v>9182.6018304948793</v>
      </c>
      <c r="O253" s="68">
        <v>7.4254190828848279E-2</v>
      </c>
      <c r="P253" s="46"/>
      <c r="Q253" s="47"/>
      <c r="R253" s="46"/>
      <c r="S253" s="47"/>
      <c r="T253" s="46"/>
      <c r="U253" s="47"/>
      <c r="V253" s="46"/>
      <c r="W253" s="47"/>
      <c r="X253" s="46"/>
      <c r="Y253" s="47"/>
      <c r="Z253" s="47"/>
      <c r="AA253" s="47"/>
      <c r="AB253" s="46"/>
      <c r="AC253" s="47"/>
      <c r="AD253" s="46"/>
      <c r="AE253" s="47"/>
      <c r="AF253" s="44"/>
      <c r="AG253" s="55"/>
    </row>
    <row r="254" spans="3:33">
      <c r="C254" s="41" t="s">
        <v>312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34">
        <v>25572.967423405476</v>
      </c>
      <c r="Q254" s="63">
        <v>0.1424747773849567</v>
      </c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10"/>
      <c r="AG254" s="24"/>
    </row>
    <row r="255" spans="3:33">
      <c r="C255" s="23" t="s">
        <v>313</v>
      </c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34">
        <v>21779.628369877424</v>
      </c>
      <c r="Q255" s="63">
        <v>0.12134093209243019</v>
      </c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10"/>
      <c r="AG255" s="24"/>
    </row>
    <row r="256" spans="3:33">
      <c r="C256" s="23" t="s">
        <v>314</v>
      </c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34">
        <v>19074.40889841651</v>
      </c>
      <c r="Q256" s="63">
        <v>0.10626933185173673</v>
      </c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10"/>
      <c r="AG256" s="24"/>
    </row>
    <row r="257" spans="3:33">
      <c r="C257" s="23" t="s">
        <v>315</v>
      </c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34">
        <v>9006.981976541203</v>
      </c>
      <c r="Q257" s="63">
        <v>5.0180635308029353E-2</v>
      </c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10"/>
      <c r="AG257" s="24"/>
    </row>
    <row r="258" spans="3:33">
      <c r="C258" s="23" t="s">
        <v>316</v>
      </c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34">
        <v>9245.5622952445719</v>
      </c>
      <c r="Q258" s="63">
        <v>5.1509838807682028E-2</v>
      </c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10"/>
      <c r="AG258" s="24"/>
    </row>
    <row r="259" spans="3:33">
      <c r="C259" s="23" t="s">
        <v>317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34">
        <v>6333.1875593995146</v>
      </c>
      <c r="Q259" s="63">
        <v>3.5284113600237942E-2</v>
      </c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10"/>
      <c r="AG259" s="24"/>
    </row>
    <row r="260" spans="3:33">
      <c r="C260" s="23" t="s">
        <v>318</v>
      </c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34">
        <v>4630.1888671369488</v>
      </c>
      <c r="Q260" s="63">
        <v>2.5796190061692627E-2</v>
      </c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10"/>
      <c r="AG260" s="24"/>
    </row>
    <row r="261" spans="3:33">
      <c r="C261" s="23" t="s">
        <v>319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34">
        <v>6414.7350942694657</v>
      </c>
      <c r="Q261" s="63">
        <v>3.5738439712828793E-2</v>
      </c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10"/>
      <c r="AG261" s="24"/>
    </row>
    <row r="262" spans="3:33">
      <c r="C262" s="23" t="s">
        <v>320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34">
        <v>3398.5654350631667</v>
      </c>
      <c r="Q262" s="63">
        <v>1.8934441426835102E-2</v>
      </c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10"/>
      <c r="AG262" s="24"/>
    </row>
    <row r="263" spans="3:33">
      <c r="C263" s="23" t="s">
        <v>321</v>
      </c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34">
        <v>4619.0821888613564</v>
      </c>
      <c r="Q263" s="63">
        <v>2.5734311379856389E-2</v>
      </c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10"/>
      <c r="AG263" s="24"/>
    </row>
    <row r="264" spans="3:33">
      <c r="C264" s="23" t="s">
        <v>189</v>
      </c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34">
        <v>4212.5898511754958</v>
      </c>
      <c r="Q264" s="63">
        <v>2.3469618966121195E-2</v>
      </c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10"/>
      <c r="AG264" s="24"/>
    </row>
    <row r="265" spans="3:33">
      <c r="C265" s="23" t="s">
        <v>322</v>
      </c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34">
        <v>2106.2199846354952</v>
      </c>
      <c r="Q265" s="63">
        <v>1.1734391964228603E-2</v>
      </c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10"/>
      <c r="AG265" s="24"/>
    </row>
    <row r="266" spans="3:33">
      <c r="C266" s="23" t="s">
        <v>323</v>
      </c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34">
        <v>3050.6275920762632</v>
      </c>
      <c r="Q266" s="63">
        <v>1.6995973907497072E-2</v>
      </c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10"/>
      <c r="AG266" s="24"/>
    </row>
    <row r="267" spans="3:33">
      <c r="C267" s="23" t="s">
        <v>190</v>
      </c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34">
        <v>2210.2288686050506</v>
      </c>
      <c r="Q267" s="63">
        <v>1.231385708238527E-2</v>
      </c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10"/>
      <c r="AG267" s="24"/>
    </row>
    <row r="268" spans="3:33">
      <c r="C268" s="23" t="s">
        <v>324</v>
      </c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34">
        <v>1764.3858859532445</v>
      </c>
      <c r="Q268" s="63">
        <v>9.8299302603527313E-3</v>
      </c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10"/>
      <c r="AG268" s="24"/>
    </row>
    <row r="269" spans="3:33">
      <c r="C269" s="23" t="s">
        <v>325</v>
      </c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34">
        <v>2256.2828186029906</v>
      </c>
      <c r="Q269" s="63">
        <v>1.2570437641262807E-2</v>
      </c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10"/>
      <c r="AG269" s="24"/>
    </row>
    <row r="270" spans="3:33">
      <c r="C270" s="23" t="s">
        <v>326</v>
      </c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34">
        <v>3712.110359348299</v>
      </c>
      <c r="Q270" s="63">
        <v>2.0681295538369355E-2</v>
      </c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10"/>
      <c r="AG270" s="24"/>
    </row>
    <row r="271" spans="3:33">
      <c r="C271" s="23" t="s">
        <v>327</v>
      </c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34">
        <v>2059.3051199308766</v>
      </c>
      <c r="Q271" s="63">
        <v>1.1473014987745295E-2</v>
      </c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10"/>
      <c r="AG271" s="24"/>
    </row>
    <row r="272" spans="3:33">
      <c r="C272" s="23" t="s">
        <v>328</v>
      </c>
      <c r="D272" s="46"/>
      <c r="E272" s="47"/>
      <c r="F272" s="46"/>
      <c r="G272" s="47"/>
      <c r="H272" s="46"/>
      <c r="I272" s="47"/>
      <c r="J272" s="46"/>
      <c r="K272" s="47"/>
      <c r="L272" s="46"/>
      <c r="M272" s="47"/>
      <c r="N272" s="46"/>
      <c r="O272" s="47"/>
      <c r="P272" s="67">
        <v>48044.132012226211</v>
      </c>
      <c r="Q272" s="68">
        <v>0.26766846802575178</v>
      </c>
      <c r="R272" s="46"/>
      <c r="S272" s="47"/>
      <c r="T272" s="46"/>
      <c r="U272" s="47"/>
      <c r="V272" s="46"/>
      <c r="W272" s="47"/>
      <c r="X272" s="46"/>
      <c r="Y272" s="47"/>
      <c r="Z272" s="47"/>
      <c r="AA272" s="47"/>
      <c r="AB272" s="46"/>
      <c r="AC272" s="47"/>
      <c r="AD272" s="46"/>
      <c r="AE272" s="47"/>
      <c r="AF272" s="44"/>
      <c r="AG272" s="24"/>
    </row>
    <row r="273" spans="3:33">
      <c r="C273" s="41" t="s">
        <v>202</v>
      </c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34">
        <v>8478.4201762584089</v>
      </c>
      <c r="S273" s="63">
        <v>0.17107111038979403</v>
      </c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10"/>
      <c r="AG273" s="54"/>
    </row>
    <row r="274" spans="3:33">
      <c r="C274" s="23" t="s">
        <v>203</v>
      </c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34">
        <v>5443.6366749032268</v>
      </c>
      <c r="S274" s="63">
        <v>0.10983755831564229</v>
      </c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10"/>
      <c r="AG274" s="24"/>
    </row>
    <row r="275" spans="3:33">
      <c r="C275" s="23" t="s">
        <v>205</v>
      </c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34">
        <v>4209.496629269117</v>
      </c>
      <c r="S275" s="63">
        <v>8.4936019633431142E-2</v>
      </c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10"/>
      <c r="AG275" s="24"/>
    </row>
    <row r="276" spans="3:33">
      <c r="C276" s="23" t="s">
        <v>204</v>
      </c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34">
        <v>3515.2221047644675</v>
      </c>
      <c r="S276" s="63">
        <v>7.0927476608524012E-2</v>
      </c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10"/>
      <c r="AG276" s="24"/>
    </row>
    <row r="277" spans="3:33">
      <c r="C277" s="23" t="s">
        <v>206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34">
        <v>2118.5916940711636</v>
      </c>
      <c r="S277" s="63">
        <v>4.27473309924222E-2</v>
      </c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10"/>
      <c r="AG277" s="24"/>
    </row>
    <row r="278" spans="3:33">
      <c r="C278" s="23" t="s">
        <v>329</v>
      </c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34">
        <v>1244.8446028205385</v>
      </c>
      <c r="S278" s="63">
        <v>2.5117527091141543E-2</v>
      </c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10"/>
      <c r="AG278" s="24"/>
    </row>
    <row r="279" spans="3:33">
      <c r="C279" s="23" t="s">
        <v>330</v>
      </c>
      <c r="D279" s="46"/>
      <c r="E279" s="47"/>
      <c r="F279" s="46"/>
      <c r="G279" s="47"/>
      <c r="H279" s="46"/>
      <c r="I279" s="47"/>
      <c r="J279" s="46"/>
      <c r="K279" s="47"/>
      <c r="L279" s="46"/>
      <c r="M279" s="47"/>
      <c r="N279" s="46"/>
      <c r="O279" s="47"/>
      <c r="P279" s="46"/>
      <c r="Q279" s="47"/>
      <c r="R279" s="67">
        <v>24550.582789438311</v>
      </c>
      <c r="S279" s="68">
        <v>0.4953629769690448</v>
      </c>
      <c r="T279" s="46"/>
      <c r="U279" s="47"/>
      <c r="V279" s="46"/>
      <c r="W279" s="47"/>
      <c r="X279" s="46"/>
      <c r="Y279" s="47"/>
      <c r="Z279" s="47"/>
      <c r="AA279" s="47"/>
      <c r="AB279" s="46"/>
      <c r="AC279" s="47"/>
      <c r="AD279" s="46"/>
      <c r="AE279" s="47"/>
      <c r="AF279" s="10"/>
      <c r="AG279" s="24"/>
    </row>
    <row r="280" spans="3:33">
      <c r="C280" s="41" t="s">
        <v>207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34">
        <v>18674.663111585345</v>
      </c>
      <c r="U280" s="63">
        <v>0.28711944374959841</v>
      </c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56"/>
      <c r="AG280" s="54"/>
    </row>
    <row r="281" spans="3:33">
      <c r="C281" s="23" t="s">
        <v>208</v>
      </c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34">
        <v>15071.1371436066</v>
      </c>
      <c r="U281" s="63">
        <v>0.23171590767073758</v>
      </c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10"/>
      <c r="AG281" s="24"/>
    </row>
    <row r="282" spans="3:33">
      <c r="C282" s="23" t="s">
        <v>225</v>
      </c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34">
        <v>3449.1769357106186</v>
      </c>
      <c r="U282" s="63">
        <v>5.3030448648939812E-2</v>
      </c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10"/>
      <c r="AG282" s="24"/>
    </row>
    <row r="283" spans="3:33">
      <c r="C283" s="23" t="s">
        <v>331</v>
      </c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34">
        <v>2609.1335130797779</v>
      </c>
      <c r="U283" s="63">
        <v>4.0114938538257004E-2</v>
      </c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10"/>
      <c r="AG283" s="24"/>
    </row>
    <row r="284" spans="3:33">
      <c r="C284" s="23" t="s">
        <v>209</v>
      </c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34">
        <v>2123.7930859728849</v>
      </c>
      <c r="U284" s="63">
        <v>3.2652920475201637E-2</v>
      </c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10"/>
      <c r="AG284" s="24"/>
    </row>
    <row r="285" spans="3:33">
      <c r="C285" s="23" t="s">
        <v>332</v>
      </c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34">
        <v>1973.8923172574982</v>
      </c>
      <c r="U285" s="63">
        <v>3.0348224263332713E-2</v>
      </c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10"/>
      <c r="AG285" s="24"/>
    </row>
    <row r="286" spans="3:33">
      <c r="C286" s="23" t="s">
        <v>333</v>
      </c>
      <c r="D286" s="46"/>
      <c r="E286" s="47"/>
      <c r="F286" s="46"/>
      <c r="G286" s="47"/>
      <c r="H286" s="46"/>
      <c r="I286" s="47"/>
      <c r="J286" s="46"/>
      <c r="K286" s="47"/>
      <c r="L286" s="46"/>
      <c r="M286" s="47"/>
      <c r="N286" s="46"/>
      <c r="O286" s="47"/>
      <c r="P286" s="46"/>
      <c r="Q286" s="47"/>
      <c r="R286" s="46"/>
      <c r="S286" s="47"/>
      <c r="T286" s="67">
        <v>21139.647508399124</v>
      </c>
      <c r="U286" s="68">
        <v>0.32501811665393276</v>
      </c>
      <c r="V286" s="46"/>
      <c r="W286" s="47"/>
      <c r="X286" s="46"/>
      <c r="Y286" s="47"/>
      <c r="Z286" s="47"/>
      <c r="AA286" s="47"/>
      <c r="AB286" s="46"/>
      <c r="AC286" s="47"/>
      <c r="AD286" s="46"/>
      <c r="AE286" s="47"/>
      <c r="AF286" s="44"/>
      <c r="AG286" s="24"/>
    </row>
    <row r="287" spans="3:33">
      <c r="C287" s="41" t="s">
        <v>210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34">
        <v>14746.424133039882</v>
      </c>
      <c r="W287" s="63">
        <v>0.86884446410224081</v>
      </c>
      <c r="X287" s="45"/>
      <c r="Y287" s="45"/>
      <c r="Z287" s="45"/>
      <c r="AA287" s="45"/>
      <c r="AB287" s="45"/>
      <c r="AC287" s="45"/>
      <c r="AD287" s="45"/>
      <c r="AE287" s="45"/>
      <c r="AF287" s="10"/>
      <c r="AG287" s="54"/>
    </row>
    <row r="288" spans="3:33">
      <c r="C288" s="23" t="s">
        <v>211</v>
      </c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34">
        <v>3244.1031820893713</v>
      </c>
      <c r="W288" s="63">
        <v>0.19113929351995201</v>
      </c>
      <c r="X288" s="45"/>
      <c r="Y288" s="45"/>
      <c r="Z288" s="45"/>
      <c r="AA288" s="45"/>
      <c r="AB288" s="45"/>
      <c r="AC288" s="45"/>
      <c r="AD288" s="45"/>
      <c r="AE288" s="45"/>
      <c r="AF288" s="10"/>
      <c r="AG288" s="24"/>
    </row>
    <row r="289" spans="3:33">
      <c r="C289" s="23" t="s">
        <v>334</v>
      </c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34">
        <v>2685.5806208777694</v>
      </c>
      <c r="W289" s="63">
        <v>0.15823170650042215</v>
      </c>
      <c r="X289" s="45"/>
      <c r="Y289" s="45"/>
      <c r="Z289" s="45"/>
      <c r="AA289" s="45"/>
      <c r="AB289" s="45"/>
      <c r="AC289" s="45"/>
      <c r="AD289" s="45"/>
      <c r="AE289" s="45"/>
      <c r="AF289" s="10"/>
      <c r="AG289" s="24"/>
    </row>
    <row r="290" spans="3:33">
      <c r="C290" s="23" t="s">
        <v>335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34">
        <v>1609.4639194948049</v>
      </c>
      <c r="W290" s="63">
        <v>9.4827993824770723E-2</v>
      </c>
      <c r="X290" s="45"/>
      <c r="Y290" s="45"/>
      <c r="Z290" s="45"/>
      <c r="AA290" s="45"/>
      <c r="AB290" s="45"/>
      <c r="AC290" s="45"/>
      <c r="AD290" s="45"/>
      <c r="AE290" s="45"/>
      <c r="AF290" s="10"/>
      <c r="AG290" s="24"/>
    </row>
    <row r="291" spans="3:33">
      <c r="C291" s="23" t="s">
        <v>336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34">
        <v>1531.3186778671086</v>
      </c>
      <c r="W291" s="63">
        <v>9.0223754860015021E-2</v>
      </c>
      <c r="X291" s="45"/>
      <c r="Y291" s="45"/>
      <c r="Z291" s="45"/>
      <c r="AA291" s="45"/>
      <c r="AB291" s="45"/>
      <c r="AC291" s="45"/>
      <c r="AD291" s="45"/>
      <c r="AE291" s="45"/>
      <c r="AF291" s="10"/>
      <c r="AG291" s="24"/>
    </row>
    <row r="292" spans="3:33">
      <c r="C292" s="23" t="s">
        <v>337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34">
        <v>1340.1496074927404</v>
      </c>
      <c r="W292" s="63">
        <v>7.8960265691125797E-2</v>
      </c>
      <c r="X292" s="45"/>
      <c r="Y292" s="45"/>
      <c r="Z292" s="45"/>
      <c r="AA292" s="45"/>
      <c r="AB292" s="45"/>
      <c r="AC292" s="45"/>
      <c r="AD292" s="45"/>
      <c r="AE292" s="45"/>
      <c r="AF292" s="10"/>
      <c r="AG292" s="24"/>
    </row>
    <row r="293" spans="3:33">
      <c r="C293" s="23" t="s">
        <v>338</v>
      </c>
      <c r="D293" s="46"/>
      <c r="E293" s="47"/>
      <c r="F293" s="46"/>
      <c r="G293" s="47"/>
      <c r="H293" s="46"/>
      <c r="I293" s="47"/>
      <c r="J293" s="46"/>
      <c r="K293" s="47"/>
      <c r="L293" s="46"/>
      <c r="M293" s="47"/>
      <c r="N293" s="46"/>
      <c r="O293" s="47"/>
      <c r="P293" s="46"/>
      <c r="Q293" s="47"/>
      <c r="R293" s="46"/>
      <c r="S293" s="47"/>
      <c r="T293" s="46"/>
      <c r="U293" s="47"/>
      <c r="V293" s="67">
        <v>16972.455649213418</v>
      </c>
      <c r="W293" s="68">
        <v>1</v>
      </c>
      <c r="X293" s="46"/>
      <c r="Y293" s="47"/>
      <c r="Z293" s="47"/>
      <c r="AA293" s="47"/>
      <c r="AB293" s="46"/>
      <c r="AC293" s="47"/>
      <c r="AD293" s="46"/>
      <c r="AE293" s="47"/>
      <c r="AF293" s="10"/>
      <c r="AG293" s="24"/>
    </row>
    <row r="294" spans="3:33">
      <c r="C294" s="41" t="s">
        <v>339</v>
      </c>
      <c r="D294" s="10"/>
      <c r="E294" s="48"/>
      <c r="F294" s="10"/>
      <c r="G294" s="48"/>
      <c r="H294" s="10"/>
      <c r="I294" s="48"/>
      <c r="J294" s="10"/>
      <c r="K294" s="48"/>
      <c r="L294" s="10"/>
      <c r="M294" s="48"/>
      <c r="N294" s="48"/>
      <c r="O294" s="48"/>
      <c r="P294" s="10"/>
      <c r="Q294" s="48"/>
      <c r="R294" s="10"/>
      <c r="S294" s="48"/>
      <c r="T294" s="10"/>
      <c r="U294" s="48"/>
      <c r="V294" s="10"/>
      <c r="W294" s="48"/>
      <c r="X294" s="34">
        <v>18833.602198060518</v>
      </c>
      <c r="Y294" s="63">
        <v>0.43905036500560379</v>
      </c>
      <c r="Z294" s="24"/>
      <c r="AA294" s="24"/>
      <c r="AB294" s="10"/>
      <c r="AC294" s="48"/>
      <c r="AD294" s="10"/>
      <c r="AE294" s="48"/>
      <c r="AF294" s="56"/>
      <c r="AG294" s="54"/>
    </row>
    <row r="295" spans="3:33">
      <c r="C295" s="23" t="s">
        <v>340</v>
      </c>
      <c r="D295" s="10"/>
      <c r="E295" s="48"/>
      <c r="F295" s="10"/>
      <c r="G295" s="48"/>
      <c r="H295" s="10"/>
      <c r="I295" s="48"/>
      <c r="J295" s="10"/>
      <c r="K295" s="48"/>
      <c r="L295" s="10"/>
      <c r="M295" s="48"/>
      <c r="N295" s="48"/>
      <c r="O295" s="48"/>
      <c r="P295" s="10"/>
      <c r="Q295" s="48"/>
      <c r="R295" s="10"/>
      <c r="S295" s="48"/>
      <c r="T295" s="10"/>
      <c r="U295" s="48"/>
      <c r="V295" s="10"/>
      <c r="W295" s="48"/>
      <c r="X295" s="34">
        <v>2014.2003688315376</v>
      </c>
      <c r="Y295" s="63">
        <v>4.6955191993010084E-2</v>
      </c>
      <c r="Z295" s="24"/>
      <c r="AA295" s="24"/>
      <c r="AB295" s="10"/>
      <c r="AC295" s="48"/>
      <c r="AD295" s="10"/>
      <c r="AE295" s="48"/>
      <c r="AF295" s="10"/>
      <c r="AG295" s="24"/>
    </row>
    <row r="296" spans="3:33">
      <c r="C296" s="23" t="s">
        <v>341</v>
      </c>
      <c r="D296" s="10"/>
      <c r="E296" s="48"/>
      <c r="F296" s="10"/>
      <c r="G296" s="48"/>
      <c r="H296" s="10"/>
      <c r="I296" s="48"/>
      <c r="J296" s="10"/>
      <c r="K296" s="48"/>
      <c r="L296" s="10"/>
      <c r="M296" s="48"/>
      <c r="N296" s="48"/>
      <c r="O296" s="48"/>
      <c r="P296" s="10"/>
      <c r="Q296" s="48"/>
      <c r="R296" s="10"/>
      <c r="S296" s="48"/>
      <c r="T296" s="10"/>
      <c r="U296" s="48"/>
      <c r="V296" s="10"/>
      <c r="W296" s="48"/>
      <c r="X296" s="34">
        <v>1271.0300552239501</v>
      </c>
      <c r="Y296" s="63">
        <v>2.9630349192393771E-2</v>
      </c>
      <c r="Z296" s="24"/>
      <c r="AA296" s="24"/>
      <c r="AB296" s="10"/>
      <c r="AC296" s="48"/>
      <c r="AD296" s="10"/>
      <c r="AE296" s="48"/>
      <c r="AF296" s="10"/>
      <c r="AG296" s="24"/>
    </row>
    <row r="297" spans="3:33">
      <c r="C297" s="23" t="s">
        <v>342</v>
      </c>
      <c r="D297" s="10"/>
      <c r="E297" s="48"/>
      <c r="F297" s="10"/>
      <c r="G297" s="48"/>
      <c r="H297" s="10"/>
      <c r="I297" s="48"/>
      <c r="J297" s="10"/>
      <c r="K297" s="48"/>
      <c r="L297" s="10"/>
      <c r="M297" s="48"/>
      <c r="N297" s="48"/>
      <c r="O297" s="48"/>
      <c r="P297" s="10"/>
      <c r="Q297" s="48"/>
      <c r="R297" s="10"/>
      <c r="S297" s="48"/>
      <c r="T297" s="10"/>
      <c r="U297" s="48"/>
      <c r="V297" s="10"/>
      <c r="W297" s="48"/>
      <c r="X297" s="34">
        <v>1717.302657660226</v>
      </c>
      <c r="Y297" s="63">
        <v>4.0033889998401934E-2</v>
      </c>
      <c r="Z297" s="24"/>
      <c r="AA297" s="24"/>
      <c r="AB297" s="10"/>
      <c r="AC297" s="48"/>
      <c r="AD297" s="10"/>
      <c r="AE297" s="48"/>
      <c r="AF297" s="10"/>
      <c r="AG297" s="24"/>
    </row>
    <row r="298" spans="3:33">
      <c r="C298" s="23" t="s">
        <v>343</v>
      </c>
      <c r="D298" s="10"/>
      <c r="E298" s="48"/>
      <c r="F298" s="10"/>
      <c r="G298" s="48"/>
      <c r="H298" s="10"/>
      <c r="I298" s="48"/>
      <c r="J298" s="10"/>
      <c r="K298" s="48"/>
      <c r="L298" s="10"/>
      <c r="M298" s="48"/>
      <c r="N298" s="48"/>
      <c r="O298" s="48"/>
      <c r="P298" s="10"/>
      <c r="Q298" s="48"/>
      <c r="R298" s="10"/>
      <c r="S298" s="48"/>
      <c r="T298" s="10"/>
      <c r="U298" s="48"/>
      <c r="V298" s="10"/>
      <c r="W298" s="48"/>
      <c r="X298" s="34">
        <v>1473.1162601460828</v>
      </c>
      <c r="Y298" s="63">
        <v>3.4341398151620309E-2</v>
      </c>
      <c r="Z298" s="24"/>
      <c r="AA298" s="24"/>
      <c r="AB298" s="10"/>
      <c r="AC298" s="48"/>
      <c r="AD298" s="10"/>
      <c r="AE298" s="48"/>
      <c r="AF298" s="10"/>
      <c r="AG298" s="24"/>
    </row>
    <row r="299" spans="3:33">
      <c r="C299" s="40" t="s">
        <v>344</v>
      </c>
      <c r="D299" s="46"/>
      <c r="E299" s="47"/>
      <c r="F299" s="46"/>
      <c r="G299" s="47"/>
      <c r="H299" s="46"/>
      <c r="I299" s="47"/>
      <c r="J299" s="46"/>
      <c r="K299" s="47"/>
      <c r="L299" s="46"/>
      <c r="M299" s="47"/>
      <c r="N299" s="46"/>
      <c r="O299" s="47"/>
      <c r="P299" s="46"/>
      <c r="Q299" s="47"/>
      <c r="R299" s="46"/>
      <c r="S299" s="47"/>
      <c r="T299" s="46"/>
      <c r="U299" s="47"/>
      <c r="V299" s="46"/>
      <c r="W299" s="47"/>
      <c r="X299" s="67">
        <v>17586.971078683498</v>
      </c>
      <c r="Y299" s="68">
        <v>0.40998880565897017</v>
      </c>
      <c r="Z299" s="47"/>
      <c r="AA299" s="47"/>
      <c r="AB299" s="46"/>
      <c r="AC299" s="47"/>
      <c r="AD299" s="46"/>
      <c r="AE299" s="47"/>
      <c r="AF299" s="44"/>
      <c r="AG299" s="55"/>
    </row>
    <row r="300" spans="3:33">
      <c r="C300" s="41" t="s">
        <v>345</v>
      </c>
      <c r="D300" s="10"/>
      <c r="E300" s="48"/>
      <c r="F300" s="10"/>
      <c r="G300" s="48"/>
      <c r="H300" s="10"/>
      <c r="I300" s="48"/>
      <c r="J300" s="10"/>
      <c r="K300" s="48"/>
      <c r="L300" s="10"/>
      <c r="M300" s="48"/>
      <c r="N300" s="48"/>
      <c r="O300" s="48"/>
      <c r="P300" s="10"/>
      <c r="Q300" s="48"/>
      <c r="R300" s="10"/>
      <c r="S300" s="48"/>
      <c r="T300" s="10"/>
      <c r="U300" s="48"/>
      <c r="V300" s="10"/>
      <c r="W300" s="48"/>
      <c r="X300" s="10"/>
      <c r="Y300" s="48"/>
      <c r="Z300" s="143">
        <v>4093.4904253506593</v>
      </c>
      <c r="AA300" s="63">
        <v>0.20496553712707205</v>
      </c>
      <c r="AB300" s="10"/>
      <c r="AC300" s="52"/>
      <c r="AD300" s="10"/>
      <c r="AE300" s="48"/>
      <c r="AF300" s="10"/>
      <c r="AG300" s="24"/>
    </row>
    <row r="301" spans="3:33">
      <c r="C301" s="23" t="s">
        <v>346</v>
      </c>
      <c r="D301" s="10"/>
      <c r="E301" s="48"/>
      <c r="F301" s="10"/>
      <c r="G301" s="48"/>
      <c r="H301" s="10"/>
      <c r="I301" s="48"/>
      <c r="J301" s="10"/>
      <c r="K301" s="48"/>
      <c r="L301" s="10"/>
      <c r="M301" s="48"/>
      <c r="N301" s="48"/>
      <c r="O301" s="48"/>
      <c r="P301" s="10"/>
      <c r="Q301" s="48"/>
      <c r="R301" s="10"/>
      <c r="S301" s="48"/>
      <c r="T301" s="10"/>
      <c r="U301" s="48"/>
      <c r="V301" s="10"/>
      <c r="W301" s="48"/>
      <c r="X301" s="10"/>
      <c r="Y301" s="48"/>
      <c r="Z301" s="143">
        <v>2835.103546746082</v>
      </c>
      <c r="AA301" s="63">
        <v>0.14195673151474375</v>
      </c>
      <c r="AB301" s="10"/>
      <c r="AC301" s="52"/>
      <c r="AD301" s="10"/>
      <c r="AE301" s="48"/>
      <c r="AF301" s="10"/>
      <c r="AG301" s="24"/>
    </row>
    <row r="302" spans="3:33">
      <c r="C302" s="23" t="s">
        <v>347</v>
      </c>
      <c r="D302" s="10"/>
      <c r="E302" s="48"/>
      <c r="F302" s="10"/>
      <c r="G302" s="48"/>
      <c r="H302" s="10"/>
      <c r="I302" s="48"/>
      <c r="J302" s="10"/>
      <c r="K302" s="48"/>
      <c r="L302" s="10"/>
      <c r="M302" s="48"/>
      <c r="N302" s="48"/>
      <c r="O302" s="48"/>
      <c r="P302" s="10"/>
      <c r="Q302" s="48"/>
      <c r="R302" s="10"/>
      <c r="S302" s="48"/>
      <c r="T302" s="10"/>
      <c r="U302" s="48"/>
      <c r="V302" s="10"/>
      <c r="W302" s="48"/>
      <c r="X302" s="10"/>
      <c r="Y302" s="48"/>
      <c r="Z302" s="145">
        <v>1354.6184280155435</v>
      </c>
      <c r="AA302" s="63">
        <v>6.7827224409997638E-2</v>
      </c>
      <c r="AB302" s="10"/>
      <c r="AC302" s="43"/>
      <c r="AD302" s="10"/>
      <c r="AE302" s="48"/>
      <c r="AF302" s="10"/>
      <c r="AG302" s="24"/>
    </row>
    <row r="303" spans="3:33">
      <c r="C303" s="146" t="s">
        <v>348</v>
      </c>
      <c r="D303" s="46"/>
      <c r="E303" s="147"/>
      <c r="F303" s="46"/>
      <c r="G303" s="147"/>
      <c r="H303" s="46"/>
      <c r="I303" s="147"/>
      <c r="J303" s="46"/>
      <c r="K303" s="147"/>
      <c r="L303" s="46"/>
      <c r="M303" s="147"/>
      <c r="N303" s="147"/>
      <c r="O303" s="147"/>
      <c r="P303" s="46"/>
      <c r="Q303" s="147"/>
      <c r="R303" s="46"/>
      <c r="S303" s="147"/>
      <c r="T303" s="46"/>
      <c r="U303" s="147"/>
      <c r="V303" s="46"/>
      <c r="W303" s="147"/>
      <c r="X303" s="46"/>
      <c r="Y303" s="147"/>
      <c r="Z303" s="148">
        <v>11688.3910349219</v>
      </c>
      <c r="AA303" s="68">
        <v>0.58525050694818648</v>
      </c>
      <c r="AB303" s="46"/>
      <c r="AC303" s="149"/>
      <c r="AD303" s="46"/>
      <c r="AE303" s="147"/>
      <c r="AF303" s="46"/>
      <c r="AG303" s="47"/>
    </row>
    <row r="304" spans="3:33">
      <c r="C304" s="23" t="s">
        <v>349</v>
      </c>
      <c r="D304" s="10"/>
      <c r="E304" s="48"/>
      <c r="F304" s="10"/>
      <c r="G304" s="48"/>
      <c r="H304" s="10"/>
      <c r="I304" s="48"/>
      <c r="J304" s="10"/>
      <c r="K304" s="48"/>
      <c r="L304" s="10"/>
      <c r="M304" s="48"/>
      <c r="N304" s="48"/>
      <c r="O304" s="48"/>
      <c r="P304" s="10"/>
      <c r="Q304" s="48"/>
      <c r="R304" s="10"/>
      <c r="S304" s="48"/>
      <c r="T304" s="10"/>
      <c r="U304" s="48"/>
      <c r="V304" s="10"/>
      <c r="W304" s="48"/>
      <c r="X304" s="10"/>
      <c r="Y304" s="48"/>
      <c r="Z304" s="48"/>
      <c r="AA304" s="48"/>
      <c r="AB304" s="34">
        <v>5605.684751425566</v>
      </c>
      <c r="AC304" s="141">
        <v>6.3951161794805117E-2</v>
      </c>
      <c r="AD304" s="10"/>
      <c r="AE304" s="51"/>
      <c r="AF304" s="10"/>
      <c r="AG304" s="24"/>
    </row>
    <row r="305" spans="3:33">
      <c r="C305" s="23" t="s">
        <v>350</v>
      </c>
      <c r="D305" s="10"/>
      <c r="E305" s="48"/>
      <c r="F305" s="10"/>
      <c r="G305" s="48"/>
      <c r="H305" s="10"/>
      <c r="I305" s="48"/>
      <c r="J305" s="10"/>
      <c r="K305" s="48"/>
      <c r="L305" s="10"/>
      <c r="M305" s="48"/>
      <c r="N305" s="48"/>
      <c r="O305" s="48"/>
      <c r="P305" s="10"/>
      <c r="Q305" s="48"/>
      <c r="R305" s="10"/>
      <c r="S305" s="48"/>
      <c r="T305" s="10"/>
      <c r="U305" s="48"/>
      <c r="V305" s="10"/>
      <c r="W305" s="48"/>
      <c r="X305" s="10"/>
      <c r="Y305" s="48"/>
      <c r="Z305" s="48"/>
      <c r="AA305" s="48"/>
      <c r="AB305" s="34">
        <v>4851.6534177867525</v>
      </c>
      <c r="AC305" s="141">
        <v>5.5348969207427552E-2</v>
      </c>
      <c r="AD305" s="10"/>
      <c r="AE305" s="51"/>
      <c r="AF305" s="10"/>
      <c r="AG305" s="24"/>
    </row>
    <row r="306" spans="3:33">
      <c r="C306" s="23" t="s">
        <v>351</v>
      </c>
      <c r="D306" s="10"/>
      <c r="E306" s="48"/>
      <c r="F306" s="10"/>
      <c r="G306" s="48"/>
      <c r="H306" s="10"/>
      <c r="I306" s="48"/>
      <c r="J306" s="10"/>
      <c r="K306" s="48"/>
      <c r="L306" s="10"/>
      <c r="M306" s="48"/>
      <c r="N306" s="48"/>
      <c r="O306" s="48"/>
      <c r="P306" s="10"/>
      <c r="Q306" s="48"/>
      <c r="R306" s="10"/>
      <c r="S306" s="48"/>
      <c r="T306" s="10"/>
      <c r="U306" s="48"/>
      <c r="V306" s="10"/>
      <c r="W306" s="48"/>
      <c r="X306" s="10"/>
      <c r="Y306" s="48"/>
      <c r="Z306" s="48"/>
      <c r="AA306" s="48"/>
      <c r="AB306" s="34">
        <v>4258.7517386288328</v>
      </c>
      <c r="AC306" s="141">
        <v>4.8584987126095339E-2</v>
      </c>
      <c r="AD306" s="10"/>
      <c r="AE306" s="51"/>
      <c r="AF306" s="10"/>
      <c r="AG306" s="24"/>
    </row>
    <row r="307" spans="3:33">
      <c r="C307" s="23" t="s">
        <v>352</v>
      </c>
      <c r="D307" s="10"/>
      <c r="E307" s="48"/>
      <c r="F307" s="10"/>
      <c r="G307" s="48"/>
      <c r="H307" s="10"/>
      <c r="I307" s="48"/>
      <c r="J307" s="10"/>
      <c r="K307" s="48"/>
      <c r="L307" s="10"/>
      <c r="M307" s="48"/>
      <c r="N307" s="48"/>
      <c r="O307" s="48"/>
      <c r="P307" s="10"/>
      <c r="Q307" s="48"/>
      <c r="R307" s="10"/>
      <c r="S307" s="48"/>
      <c r="T307" s="10"/>
      <c r="U307" s="48"/>
      <c r="V307" s="10"/>
      <c r="W307" s="48"/>
      <c r="X307" s="10"/>
      <c r="Y307" s="48"/>
      <c r="Z307" s="48"/>
      <c r="AA307" s="48"/>
      <c r="AB307" s="34">
        <v>3898.1683120624643</v>
      </c>
      <c r="AC307" s="141">
        <v>4.4471354255997388E-2</v>
      </c>
      <c r="AD307" s="10"/>
      <c r="AE307" s="51"/>
      <c r="AF307" s="10"/>
      <c r="AG307" s="24"/>
    </row>
    <row r="308" spans="3:33">
      <c r="C308" s="23" t="s">
        <v>353</v>
      </c>
      <c r="D308" s="10"/>
      <c r="E308" s="48"/>
      <c r="F308" s="10"/>
      <c r="G308" s="48"/>
      <c r="H308" s="10"/>
      <c r="I308" s="48"/>
      <c r="J308" s="10"/>
      <c r="K308" s="48"/>
      <c r="L308" s="10"/>
      <c r="M308" s="48"/>
      <c r="N308" s="48"/>
      <c r="O308" s="48"/>
      <c r="P308" s="10"/>
      <c r="Q308" s="48"/>
      <c r="R308" s="10"/>
      <c r="S308" s="48"/>
      <c r="T308" s="10"/>
      <c r="U308" s="48"/>
      <c r="V308" s="10"/>
      <c r="W308" s="48"/>
      <c r="X308" s="10"/>
      <c r="Y308" s="48"/>
      <c r="Z308" s="48"/>
      <c r="AA308" s="48"/>
      <c r="AB308" s="34">
        <v>3860.2882968802887</v>
      </c>
      <c r="AC308" s="141">
        <v>4.4039208838064468E-2</v>
      </c>
      <c r="AD308" s="10"/>
      <c r="AE308" s="51"/>
      <c r="AF308" s="10"/>
      <c r="AG308" s="24"/>
    </row>
    <row r="309" spans="3:33">
      <c r="C309" s="23" t="s">
        <v>354</v>
      </c>
      <c r="D309" s="10"/>
      <c r="E309" s="48"/>
      <c r="F309" s="10"/>
      <c r="G309" s="48"/>
      <c r="H309" s="10"/>
      <c r="I309" s="48"/>
      <c r="J309" s="10"/>
      <c r="K309" s="48"/>
      <c r="L309" s="10"/>
      <c r="M309" s="48"/>
      <c r="N309" s="48"/>
      <c r="O309" s="48"/>
      <c r="P309" s="10"/>
      <c r="Q309" s="48"/>
      <c r="R309" s="10"/>
      <c r="S309" s="48"/>
      <c r="T309" s="10"/>
      <c r="U309" s="48"/>
      <c r="V309" s="10"/>
      <c r="W309" s="48"/>
      <c r="X309" s="10"/>
      <c r="Y309" s="48"/>
      <c r="Z309" s="48"/>
      <c r="AA309" s="48"/>
      <c r="AB309" s="34">
        <v>3810.9892052856326</v>
      </c>
      <c r="AC309" s="141">
        <v>4.3476791520161422E-2</v>
      </c>
      <c r="AD309" s="10"/>
      <c r="AE309" s="51"/>
      <c r="AF309" s="10"/>
      <c r="AG309" s="24"/>
    </row>
    <row r="310" spans="3:33">
      <c r="C310" s="23" t="s">
        <v>355</v>
      </c>
      <c r="D310" s="10"/>
      <c r="E310" s="48"/>
      <c r="F310" s="10"/>
      <c r="G310" s="48"/>
      <c r="H310" s="10"/>
      <c r="I310" s="48"/>
      <c r="J310" s="10"/>
      <c r="K310" s="48"/>
      <c r="L310" s="10"/>
      <c r="M310" s="48"/>
      <c r="N310" s="48"/>
      <c r="O310" s="48"/>
      <c r="P310" s="10"/>
      <c r="Q310" s="48"/>
      <c r="R310" s="10"/>
      <c r="S310" s="48"/>
      <c r="T310" s="10"/>
      <c r="U310" s="48"/>
      <c r="V310" s="10"/>
      <c r="W310" s="48"/>
      <c r="X310" s="10"/>
      <c r="Y310" s="48"/>
      <c r="Z310" s="48"/>
      <c r="AA310" s="48"/>
      <c r="AB310" s="34">
        <v>3372.1836518461987</v>
      </c>
      <c r="AC310" s="141">
        <v>3.8470779553946621E-2</v>
      </c>
      <c r="AD310" s="10"/>
      <c r="AE310" s="51"/>
      <c r="AF310" s="10"/>
      <c r="AG310" s="24"/>
    </row>
    <row r="311" spans="3:33">
      <c r="C311" s="23" t="s">
        <v>356</v>
      </c>
      <c r="D311" s="10"/>
      <c r="E311" s="48"/>
      <c r="F311" s="10"/>
      <c r="G311" s="48"/>
      <c r="H311" s="10"/>
      <c r="I311" s="48"/>
      <c r="J311" s="10"/>
      <c r="K311" s="48"/>
      <c r="L311" s="10"/>
      <c r="M311" s="48"/>
      <c r="N311" s="48"/>
      <c r="O311" s="48"/>
      <c r="P311" s="10"/>
      <c r="Q311" s="48"/>
      <c r="R311" s="10"/>
      <c r="S311" s="48"/>
      <c r="T311" s="10"/>
      <c r="U311" s="48"/>
      <c r="V311" s="10"/>
      <c r="W311" s="48"/>
      <c r="X311" s="10"/>
      <c r="Y311" s="48"/>
      <c r="Z311" s="48"/>
      <c r="AA311" s="48"/>
      <c r="AB311" s="34">
        <v>2706.0682121935642</v>
      </c>
      <c r="AC311" s="141">
        <v>3.087155516937698E-2</v>
      </c>
      <c r="AD311" s="10"/>
      <c r="AE311" s="51"/>
      <c r="AF311" s="10"/>
      <c r="AG311" s="24"/>
    </row>
    <row r="312" spans="3:33">
      <c r="C312" s="23" t="s">
        <v>357</v>
      </c>
      <c r="D312" s="10"/>
      <c r="E312" s="48"/>
      <c r="F312" s="10"/>
      <c r="G312" s="48"/>
      <c r="H312" s="10"/>
      <c r="I312" s="48"/>
      <c r="J312" s="10"/>
      <c r="K312" s="48"/>
      <c r="L312" s="10"/>
      <c r="M312" s="48"/>
      <c r="N312" s="48"/>
      <c r="O312" s="48"/>
      <c r="P312" s="10"/>
      <c r="Q312" s="48"/>
      <c r="R312" s="10"/>
      <c r="S312" s="48"/>
      <c r="T312" s="10"/>
      <c r="U312" s="48"/>
      <c r="V312" s="10"/>
      <c r="W312" s="48"/>
      <c r="X312" s="10"/>
      <c r="Y312" s="48"/>
      <c r="Z312" s="48"/>
      <c r="AA312" s="48"/>
      <c r="AB312" s="34">
        <v>2041.3478384616774</v>
      </c>
      <c r="AC312" s="141">
        <v>2.3288246072656778E-2</v>
      </c>
      <c r="AD312" s="10"/>
      <c r="AE312" s="51"/>
      <c r="AF312" s="10"/>
      <c r="AG312" s="24"/>
    </row>
    <row r="313" spans="3:33">
      <c r="C313" s="23" t="s">
        <v>358</v>
      </c>
      <c r="D313" s="10"/>
      <c r="E313" s="48"/>
      <c r="F313" s="10"/>
      <c r="G313" s="48"/>
      <c r="H313" s="10"/>
      <c r="I313" s="48"/>
      <c r="J313" s="10"/>
      <c r="K313" s="48"/>
      <c r="L313" s="10"/>
      <c r="M313" s="48"/>
      <c r="N313" s="48"/>
      <c r="O313" s="48"/>
      <c r="P313" s="10"/>
      <c r="Q313" s="48"/>
      <c r="R313" s="10"/>
      <c r="S313" s="48"/>
      <c r="T313" s="10"/>
      <c r="U313" s="48"/>
      <c r="V313" s="10"/>
      <c r="W313" s="48"/>
      <c r="X313" s="10"/>
      <c r="Y313" s="48"/>
      <c r="Z313" s="48"/>
      <c r="AA313" s="48"/>
      <c r="AB313" s="34">
        <v>2011.6765830578897</v>
      </c>
      <c r="AC313" s="141">
        <v>2.2949748397684943E-2</v>
      </c>
      <c r="AD313" s="10"/>
      <c r="AE313" s="51"/>
      <c r="AF313" s="10"/>
      <c r="AG313" s="24"/>
    </row>
    <row r="314" spans="3:33">
      <c r="C314" s="23" t="s">
        <v>359</v>
      </c>
      <c r="D314" s="10"/>
      <c r="E314" s="48"/>
      <c r="F314" s="10"/>
      <c r="G314" s="48"/>
      <c r="H314" s="10"/>
      <c r="I314" s="48"/>
      <c r="J314" s="10"/>
      <c r="K314" s="48"/>
      <c r="L314" s="10"/>
      <c r="M314" s="48"/>
      <c r="N314" s="48"/>
      <c r="O314" s="48"/>
      <c r="P314" s="10"/>
      <c r="Q314" s="48"/>
      <c r="R314" s="10"/>
      <c r="S314" s="48"/>
      <c r="T314" s="10"/>
      <c r="U314" s="48"/>
      <c r="V314" s="10"/>
      <c r="W314" s="48"/>
      <c r="X314" s="10"/>
      <c r="Y314" s="48"/>
      <c r="Z314" s="48"/>
      <c r="AA314" s="48"/>
      <c r="AB314" s="34">
        <v>1891.6282942282467</v>
      </c>
      <c r="AC314" s="141">
        <v>2.1580205178155586E-2</v>
      </c>
      <c r="AD314" s="10"/>
      <c r="AE314" s="51"/>
      <c r="AF314" s="10"/>
      <c r="AG314" s="24"/>
    </row>
    <row r="315" spans="3:33">
      <c r="C315" s="23" t="s">
        <v>360</v>
      </c>
      <c r="D315" s="10"/>
      <c r="E315" s="48"/>
      <c r="F315" s="10"/>
      <c r="G315" s="48"/>
      <c r="H315" s="10"/>
      <c r="I315" s="48"/>
      <c r="J315" s="10"/>
      <c r="K315" s="48"/>
      <c r="L315" s="10"/>
      <c r="M315" s="48"/>
      <c r="N315" s="48"/>
      <c r="O315" s="48"/>
      <c r="P315" s="10"/>
      <c r="Q315" s="48"/>
      <c r="R315" s="10"/>
      <c r="S315" s="48"/>
      <c r="T315" s="10"/>
      <c r="U315" s="48"/>
      <c r="V315" s="10"/>
      <c r="W315" s="48"/>
      <c r="X315" s="10"/>
      <c r="Y315" s="48"/>
      <c r="Z315" s="48"/>
      <c r="AA315" s="48"/>
      <c r="AB315" s="34">
        <v>1606.6975503444432</v>
      </c>
      <c r="AC315" s="141">
        <v>1.8329638492650593E-2</v>
      </c>
      <c r="AD315" s="10"/>
      <c r="AE315" s="51"/>
      <c r="AF315" s="10"/>
      <c r="AG315" s="24"/>
    </row>
    <row r="316" spans="3:33">
      <c r="C316" s="23" t="s">
        <v>361</v>
      </c>
      <c r="D316" s="10"/>
      <c r="E316" s="48"/>
      <c r="F316" s="10"/>
      <c r="G316" s="48"/>
      <c r="H316" s="10"/>
      <c r="I316" s="48"/>
      <c r="J316" s="10"/>
      <c r="K316" s="48"/>
      <c r="L316" s="10"/>
      <c r="M316" s="48"/>
      <c r="N316" s="48"/>
      <c r="O316" s="48"/>
      <c r="P316" s="10"/>
      <c r="Q316" s="48"/>
      <c r="R316" s="10"/>
      <c r="S316" s="48"/>
      <c r="T316" s="10"/>
      <c r="U316" s="48"/>
      <c r="V316" s="10"/>
      <c r="W316" s="48"/>
      <c r="X316" s="10"/>
      <c r="Y316" s="48"/>
      <c r="Z316" s="48"/>
      <c r="AA316" s="48"/>
      <c r="AB316" s="34">
        <v>1531.1524933011945</v>
      </c>
      <c r="AC316" s="36">
        <v>1.7467800130344904E-2</v>
      </c>
      <c r="AD316" s="10"/>
      <c r="AE316" s="53"/>
      <c r="AF316" s="10"/>
      <c r="AG316" s="24"/>
    </row>
    <row r="317" spans="3:33">
      <c r="C317" s="23" t="s">
        <v>362</v>
      </c>
      <c r="D317" s="10"/>
      <c r="E317" s="48"/>
      <c r="F317" s="10"/>
      <c r="G317" s="48"/>
      <c r="H317" s="10"/>
      <c r="I317" s="48"/>
      <c r="J317" s="10"/>
      <c r="K317" s="48"/>
      <c r="L317" s="10"/>
      <c r="M317" s="48"/>
      <c r="N317" s="48"/>
      <c r="O317" s="48"/>
      <c r="P317" s="10"/>
      <c r="Q317" s="48"/>
      <c r="R317" s="10"/>
      <c r="S317" s="48"/>
      <c r="T317" s="10"/>
      <c r="U317" s="48"/>
      <c r="V317" s="10"/>
      <c r="W317" s="48"/>
      <c r="X317" s="10"/>
      <c r="Y317" s="48"/>
      <c r="Z317" s="48"/>
      <c r="AA317" s="48"/>
      <c r="AB317" s="34">
        <v>1215.8583853937371</v>
      </c>
      <c r="AC317" s="36">
        <v>1.3870840008281163E-2</v>
      </c>
      <c r="AD317" s="10"/>
      <c r="AE317" s="53"/>
      <c r="AF317" s="10"/>
      <c r="AG317" s="24"/>
    </row>
    <row r="318" spans="3:33">
      <c r="C318" s="150" t="s">
        <v>363</v>
      </c>
      <c r="D318" s="46"/>
      <c r="E318" s="47"/>
      <c r="F318" s="46"/>
      <c r="G318" s="47"/>
      <c r="H318" s="46"/>
      <c r="I318" s="47"/>
      <c r="J318" s="46"/>
      <c r="K318" s="47"/>
      <c r="L318" s="46"/>
      <c r="M318" s="47"/>
      <c r="N318" s="46"/>
      <c r="O318" s="47"/>
      <c r="P318" s="46"/>
      <c r="Q318" s="47"/>
      <c r="R318" s="46"/>
      <c r="S318" s="47"/>
      <c r="T318" s="46"/>
      <c r="U318" s="47"/>
      <c r="V318" s="46"/>
      <c r="W318" s="47"/>
      <c r="X318" s="46"/>
      <c r="Y318" s="47"/>
      <c r="Z318" s="47"/>
      <c r="AA318" s="47"/>
      <c r="AB318" s="67">
        <v>44993.565318710156</v>
      </c>
      <c r="AC318" s="142">
        <v>0.51329871425435114</v>
      </c>
      <c r="AD318" s="46"/>
      <c r="AE318" s="47"/>
      <c r="AF318" s="46"/>
      <c r="AG318" s="47"/>
    </row>
    <row r="319" spans="3:33">
      <c r="C319" s="23" t="s">
        <v>364</v>
      </c>
      <c r="D319" s="38"/>
      <c r="E319" s="39"/>
      <c r="F319" s="38"/>
      <c r="G319" s="39"/>
      <c r="H319" s="38"/>
      <c r="I319" s="39"/>
      <c r="J319" s="38"/>
      <c r="K319" s="39"/>
      <c r="L319" s="38"/>
      <c r="M319" s="39"/>
      <c r="N319" s="39"/>
      <c r="O319" s="39"/>
      <c r="P319" s="38"/>
      <c r="Q319" s="39"/>
      <c r="R319" s="38"/>
      <c r="S319" s="39"/>
      <c r="T319" s="38"/>
      <c r="U319" s="39"/>
      <c r="V319" s="38"/>
      <c r="W319" s="39"/>
      <c r="X319" s="38"/>
      <c r="Y319" s="39"/>
      <c r="Z319" s="39"/>
      <c r="AA319" s="39"/>
      <c r="AB319" s="38"/>
      <c r="AC319" s="39"/>
      <c r="AD319" s="34">
        <v>13827.622220703188</v>
      </c>
      <c r="AE319" s="141">
        <v>0.15692954574727994</v>
      </c>
      <c r="AF319" s="38"/>
      <c r="AG319" s="39"/>
    </row>
    <row r="320" spans="3:33">
      <c r="C320" s="23" t="s">
        <v>365</v>
      </c>
      <c r="D320" s="38"/>
      <c r="E320" s="39"/>
      <c r="F320" s="38"/>
      <c r="G320" s="39"/>
      <c r="H320" s="38"/>
      <c r="I320" s="39"/>
      <c r="J320" s="38"/>
      <c r="K320" s="39"/>
      <c r="L320" s="38"/>
      <c r="M320" s="39"/>
      <c r="N320" s="39"/>
      <c r="O320" s="39"/>
      <c r="P320" s="38"/>
      <c r="Q320" s="39"/>
      <c r="R320" s="38"/>
      <c r="S320" s="39"/>
      <c r="T320" s="38"/>
      <c r="U320" s="39"/>
      <c r="V320" s="38"/>
      <c r="W320" s="39"/>
      <c r="X320" s="38"/>
      <c r="Y320" s="39"/>
      <c r="Z320" s="39"/>
      <c r="AA320" s="39"/>
      <c r="AB320" s="38"/>
      <c r="AC320" s="39"/>
      <c r="AD320" s="34">
        <v>9014.5990687466801</v>
      </c>
      <c r="AE320" s="141">
        <v>0.10230659432061982</v>
      </c>
      <c r="AF320" s="38"/>
      <c r="AG320" s="39"/>
    </row>
    <row r="321" spans="2:33">
      <c r="C321" s="23" t="s">
        <v>366</v>
      </c>
      <c r="D321" s="38"/>
      <c r="E321" s="39"/>
      <c r="F321" s="38"/>
      <c r="G321" s="39"/>
      <c r="H321" s="38"/>
      <c r="I321" s="39"/>
      <c r="J321" s="38"/>
      <c r="K321" s="39"/>
      <c r="L321" s="38"/>
      <c r="M321" s="39"/>
      <c r="N321" s="39"/>
      <c r="O321" s="39"/>
      <c r="P321" s="38"/>
      <c r="Q321" s="39"/>
      <c r="R321" s="38"/>
      <c r="S321" s="39"/>
      <c r="T321" s="38"/>
      <c r="U321" s="39"/>
      <c r="V321" s="38"/>
      <c r="W321" s="39"/>
      <c r="X321" s="38"/>
      <c r="Y321" s="39"/>
      <c r="Z321" s="39"/>
      <c r="AA321" s="39"/>
      <c r="AB321" s="38"/>
      <c r="AC321" s="39"/>
      <c r="AD321" s="34">
        <v>4604.3760265235478</v>
      </c>
      <c r="AE321" s="141">
        <v>5.2255017295031438E-2</v>
      </c>
      <c r="AF321" s="38"/>
      <c r="AG321" s="39"/>
    </row>
    <row r="322" spans="2:33">
      <c r="C322" s="23" t="s">
        <v>367</v>
      </c>
      <c r="D322" s="38"/>
      <c r="E322" s="39"/>
      <c r="F322" s="38"/>
      <c r="G322" s="39"/>
      <c r="H322" s="38"/>
      <c r="I322" s="39"/>
      <c r="J322" s="38"/>
      <c r="K322" s="39"/>
      <c r="L322" s="38"/>
      <c r="M322" s="39"/>
      <c r="N322" s="39"/>
      <c r="O322" s="39"/>
      <c r="P322" s="38"/>
      <c r="Q322" s="39"/>
      <c r="R322" s="38"/>
      <c r="S322" s="39"/>
      <c r="T322" s="38"/>
      <c r="U322" s="39"/>
      <c r="V322" s="38"/>
      <c r="W322" s="39"/>
      <c r="X322" s="38"/>
      <c r="Y322" s="39"/>
      <c r="Z322" s="39"/>
      <c r="AA322" s="39"/>
      <c r="AB322" s="38"/>
      <c r="AC322" s="39"/>
      <c r="AD322" s="34">
        <v>6411.4951434056638</v>
      </c>
      <c r="AE322" s="141">
        <v>7.2763994008246458E-2</v>
      </c>
      <c r="AF322" s="38"/>
      <c r="AG322" s="39"/>
    </row>
    <row r="323" spans="2:33">
      <c r="C323" s="23" t="s">
        <v>368</v>
      </c>
      <c r="D323" s="38"/>
      <c r="E323" s="39"/>
      <c r="F323" s="38"/>
      <c r="G323" s="39"/>
      <c r="H323" s="38"/>
      <c r="I323" s="39"/>
      <c r="J323" s="38"/>
      <c r="K323" s="39"/>
      <c r="L323" s="38"/>
      <c r="M323" s="39"/>
      <c r="N323" s="39"/>
      <c r="O323" s="39"/>
      <c r="P323" s="38"/>
      <c r="Q323" s="39"/>
      <c r="R323" s="38"/>
      <c r="S323" s="39"/>
      <c r="T323" s="38"/>
      <c r="U323" s="39"/>
      <c r="V323" s="38"/>
      <c r="W323" s="39"/>
      <c r="X323" s="38"/>
      <c r="Y323" s="39"/>
      <c r="Z323" s="39"/>
      <c r="AA323" s="39"/>
      <c r="AB323" s="38"/>
      <c r="AC323" s="39"/>
      <c r="AD323" s="34">
        <v>4784.1428050316217</v>
      </c>
      <c r="AE323" s="141">
        <v>5.4295188659381113E-2</v>
      </c>
      <c r="AF323" s="38"/>
      <c r="AG323" s="39"/>
    </row>
    <row r="324" spans="2:33">
      <c r="C324" s="23" t="s">
        <v>369</v>
      </c>
      <c r="D324" s="38"/>
      <c r="E324" s="39"/>
      <c r="F324" s="38"/>
      <c r="G324" s="39"/>
      <c r="H324" s="38"/>
      <c r="I324" s="39"/>
      <c r="J324" s="38"/>
      <c r="K324" s="39"/>
      <c r="L324" s="38"/>
      <c r="M324" s="39"/>
      <c r="N324" s="39"/>
      <c r="O324" s="39"/>
      <c r="P324" s="38"/>
      <c r="Q324" s="39"/>
      <c r="R324" s="38"/>
      <c r="S324" s="39"/>
      <c r="T324" s="38"/>
      <c r="U324" s="39"/>
      <c r="V324" s="38"/>
      <c r="W324" s="39"/>
      <c r="X324" s="38"/>
      <c r="Y324" s="39"/>
      <c r="Z324" s="39"/>
      <c r="AA324" s="39"/>
      <c r="AB324" s="38"/>
      <c r="AC324" s="39"/>
      <c r="AD324" s="34">
        <v>3275.6542811693325</v>
      </c>
      <c r="AE324" s="141">
        <v>3.7175367547964071E-2</v>
      </c>
      <c r="AF324" s="38"/>
      <c r="AG324" s="39"/>
    </row>
    <row r="325" spans="2:33">
      <c r="C325" s="23" t="s">
        <v>370</v>
      </c>
      <c r="D325" s="38"/>
      <c r="E325" s="39"/>
      <c r="F325" s="38"/>
      <c r="G325" s="39"/>
      <c r="H325" s="38"/>
      <c r="I325" s="39"/>
      <c r="J325" s="38"/>
      <c r="K325" s="39"/>
      <c r="L325" s="38"/>
      <c r="M325" s="39"/>
      <c r="N325" s="39"/>
      <c r="O325" s="39"/>
      <c r="P325" s="38"/>
      <c r="Q325" s="39"/>
      <c r="R325" s="38"/>
      <c r="S325" s="39"/>
      <c r="T325" s="38"/>
      <c r="U325" s="39"/>
      <c r="V325" s="38"/>
      <c r="W325" s="39"/>
      <c r="X325" s="38"/>
      <c r="Y325" s="39"/>
      <c r="Z325" s="39"/>
      <c r="AA325" s="39"/>
      <c r="AB325" s="38"/>
      <c r="AC325" s="39"/>
      <c r="AD325" s="34">
        <v>4260.2258528938992</v>
      </c>
      <c r="AE325" s="36">
        <v>4.8349260429929451E-2</v>
      </c>
      <c r="AF325" s="38"/>
      <c r="AG325" s="39"/>
    </row>
    <row r="326" spans="2:33">
      <c r="C326" s="23" t="s">
        <v>371</v>
      </c>
      <c r="D326" s="38"/>
      <c r="E326" s="39"/>
      <c r="F326" s="38"/>
      <c r="G326" s="39"/>
      <c r="H326" s="38"/>
      <c r="I326" s="39"/>
      <c r="J326" s="38"/>
      <c r="K326" s="39"/>
      <c r="L326" s="38"/>
      <c r="M326" s="39"/>
      <c r="N326" s="39"/>
      <c r="O326" s="39"/>
      <c r="P326" s="38"/>
      <c r="Q326" s="39"/>
      <c r="R326" s="38"/>
      <c r="S326" s="39"/>
      <c r="T326" s="38"/>
      <c r="U326" s="39"/>
      <c r="V326" s="38"/>
      <c r="W326" s="39"/>
      <c r="X326" s="38"/>
      <c r="Y326" s="39"/>
      <c r="Z326" s="39"/>
      <c r="AA326" s="39"/>
      <c r="AB326" s="38"/>
      <c r="AC326" s="39"/>
      <c r="AD326" s="34">
        <v>2246.6836429804166</v>
      </c>
      <c r="AE326" s="36">
        <v>2.5497590106481172E-2</v>
      </c>
      <c r="AF326" s="38"/>
      <c r="AG326" s="39"/>
    </row>
    <row r="327" spans="2:33">
      <c r="C327" s="23" t="s">
        <v>372</v>
      </c>
      <c r="D327" s="38"/>
      <c r="E327" s="39"/>
      <c r="F327" s="38"/>
      <c r="G327" s="39"/>
      <c r="H327" s="38"/>
      <c r="I327" s="39"/>
      <c r="J327" s="38"/>
      <c r="K327" s="39"/>
      <c r="L327" s="38"/>
      <c r="M327" s="39"/>
      <c r="N327" s="39"/>
      <c r="O327" s="39"/>
      <c r="P327" s="38"/>
      <c r="Q327" s="39"/>
      <c r="R327" s="38"/>
      <c r="S327" s="39"/>
      <c r="T327" s="38"/>
      <c r="U327" s="39"/>
      <c r="V327" s="38"/>
      <c r="W327" s="39"/>
      <c r="X327" s="38"/>
      <c r="Y327" s="39"/>
      <c r="Z327" s="39"/>
      <c r="AA327" s="39"/>
      <c r="AB327" s="38"/>
      <c r="AC327" s="39"/>
      <c r="AD327" s="34">
        <v>2426.4510715973197</v>
      </c>
      <c r="AE327" s="36">
        <v>2.7537768848909426E-2</v>
      </c>
      <c r="AF327" s="38"/>
      <c r="AG327" s="39"/>
    </row>
    <row r="328" spans="2:33">
      <c r="C328" s="146" t="s">
        <v>373</v>
      </c>
      <c r="D328" s="151"/>
      <c r="E328" s="152"/>
      <c r="F328" s="151"/>
      <c r="G328" s="152"/>
      <c r="H328" s="151"/>
      <c r="I328" s="152"/>
      <c r="J328" s="151"/>
      <c r="K328" s="152"/>
      <c r="L328" s="151"/>
      <c r="M328" s="152"/>
      <c r="N328" s="152"/>
      <c r="O328" s="152"/>
      <c r="P328" s="151"/>
      <c r="Q328" s="152"/>
      <c r="R328" s="151"/>
      <c r="S328" s="152"/>
      <c r="T328" s="151"/>
      <c r="U328" s="152"/>
      <c r="V328" s="151"/>
      <c r="W328" s="152"/>
      <c r="X328" s="151"/>
      <c r="Y328" s="152"/>
      <c r="Z328" s="152"/>
      <c r="AA328" s="152"/>
      <c r="AB328" s="151"/>
      <c r="AC328" s="152"/>
      <c r="AD328" s="67">
        <v>37262.318016249184</v>
      </c>
      <c r="AE328" s="142">
        <v>0.42288967303615699</v>
      </c>
      <c r="AF328" s="151"/>
      <c r="AG328" s="152"/>
    </row>
    <row r="329" spans="2:33">
      <c r="C329" s="15" t="s">
        <v>212</v>
      </c>
      <c r="D329" s="38"/>
      <c r="E329" s="39"/>
      <c r="F329" s="38"/>
      <c r="G329" s="39"/>
      <c r="H329" s="38"/>
      <c r="I329" s="39"/>
      <c r="J329" s="38"/>
      <c r="K329" s="39"/>
      <c r="L329" s="38"/>
      <c r="M329" s="39"/>
      <c r="N329" s="39"/>
      <c r="O329" s="39"/>
      <c r="P329" s="38"/>
      <c r="Q329" s="39"/>
      <c r="R329" s="38"/>
      <c r="S329" s="39"/>
      <c r="T329" s="38"/>
      <c r="U329" s="39"/>
      <c r="V329" s="38"/>
      <c r="W329" s="39"/>
      <c r="X329" s="38"/>
      <c r="Y329" s="39"/>
      <c r="Z329" s="39"/>
      <c r="AA329" s="39"/>
      <c r="AB329" s="38"/>
      <c r="AC329" s="39"/>
      <c r="AD329" s="38"/>
      <c r="AE329" s="39"/>
      <c r="AF329" s="38"/>
      <c r="AG329" s="39"/>
    </row>
    <row r="330" spans="2:33">
      <c r="D330" s="38"/>
      <c r="E330" s="39"/>
      <c r="F330" s="38"/>
      <c r="G330" s="39"/>
      <c r="H330" s="38"/>
      <c r="I330" s="39"/>
      <c r="J330" s="38"/>
      <c r="K330" s="39"/>
      <c r="L330" s="38"/>
      <c r="M330" s="39"/>
      <c r="N330" s="39"/>
      <c r="O330" s="39"/>
      <c r="P330" s="38"/>
      <c r="Q330" s="39"/>
      <c r="R330" s="38"/>
      <c r="S330" s="39"/>
      <c r="T330" s="38"/>
      <c r="U330" s="39"/>
      <c r="V330" s="38"/>
      <c r="W330" s="39"/>
      <c r="X330" s="38"/>
      <c r="Y330" s="39"/>
      <c r="Z330" s="39"/>
      <c r="AA330" s="39"/>
      <c r="AB330" s="38"/>
      <c r="AC330" s="39"/>
      <c r="AD330" s="38"/>
      <c r="AE330" s="39"/>
      <c r="AF330" s="38"/>
      <c r="AG330" s="39"/>
    </row>
    <row r="331" spans="2:33" ht="12.75" customHeight="1">
      <c r="C331" s="179" t="s">
        <v>490</v>
      </c>
    </row>
    <row r="332" spans="2:33" ht="12.75" customHeight="1">
      <c r="B332" s="156"/>
      <c r="C332" s="179"/>
      <c r="D332" s="33" t="s">
        <v>32</v>
      </c>
      <c r="E332" s="157" t="s">
        <v>22</v>
      </c>
      <c r="F332" s="33" t="s">
        <v>32</v>
      </c>
      <c r="G332" s="157" t="s">
        <v>22</v>
      </c>
      <c r="H332" s="33" t="s">
        <v>32</v>
      </c>
      <c r="I332" s="157" t="s">
        <v>22</v>
      </c>
      <c r="J332" s="33" t="s">
        <v>32</v>
      </c>
      <c r="K332" s="157" t="s">
        <v>22</v>
      </c>
      <c r="L332" s="33" t="s">
        <v>32</v>
      </c>
      <c r="M332" s="157" t="s">
        <v>22</v>
      </c>
      <c r="N332" s="33" t="s">
        <v>32</v>
      </c>
      <c r="O332" s="157" t="s">
        <v>22</v>
      </c>
      <c r="P332" s="33" t="s">
        <v>32</v>
      </c>
      <c r="Q332" s="157" t="s">
        <v>22</v>
      </c>
      <c r="R332" s="33" t="s">
        <v>32</v>
      </c>
      <c r="S332" s="157" t="s">
        <v>22</v>
      </c>
      <c r="T332" s="33" t="s">
        <v>32</v>
      </c>
      <c r="U332" s="157" t="s">
        <v>22</v>
      </c>
      <c r="V332" s="33" t="s">
        <v>32</v>
      </c>
      <c r="W332" s="157" t="s">
        <v>22</v>
      </c>
      <c r="X332" s="33" t="s">
        <v>32</v>
      </c>
      <c r="Y332" s="157" t="s">
        <v>22</v>
      </c>
      <c r="Z332" s="33" t="s">
        <v>32</v>
      </c>
      <c r="AA332" s="157" t="s">
        <v>22</v>
      </c>
      <c r="AB332" s="33" t="s">
        <v>32</v>
      </c>
      <c r="AC332" s="157" t="s">
        <v>22</v>
      </c>
      <c r="AD332" s="33" t="s">
        <v>32</v>
      </c>
      <c r="AE332" s="157" t="s">
        <v>22</v>
      </c>
      <c r="AF332" s="33" t="s">
        <v>32</v>
      </c>
      <c r="AG332" s="157" t="s">
        <v>22</v>
      </c>
    </row>
    <row r="333" spans="2:33" ht="12.75" customHeight="1">
      <c r="B333" s="163" t="s">
        <v>374</v>
      </c>
      <c r="C333" s="41" t="s">
        <v>390</v>
      </c>
      <c r="D333" s="154">
        <v>864.04799890593006</v>
      </c>
      <c r="E333" s="155">
        <v>3.7199908596617219E-3</v>
      </c>
      <c r="F333" s="154">
        <v>1238.2199882455852</v>
      </c>
      <c r="G333" s="155">
        <v>8.0166634066439289E-3</v>
      </c>
      <c r="H333" s="154">
        <v>464.43042861000231</v>
      </c>
      <c r="I333" s="155">
        <v>1.1404679405870083E-3</v>
      </c>
      <c r="J333" s="154">
        <v>1965.6968942585156</v>
      </c>
      <c r="K333" s="155">
        <v>8.904321508430995E-3</v>
      </c>
      <c r="L333" s="154">
        <v>440.46267401352264</v>
      </c>
      <c r="M333" s="155">
        <v>9.7325533846020114E-3</v>
      </c>
      <c r="N333" s="154">
        <v>654.05805627015354</v>
      </c>
      <c r="O333" s="155">
        <v>5.2889750225413208E-3</v>
      </c>
      <c r="P333" s="154">
        <v>839.17987205508689</v>
      </c>
      <c r="Q333" s="155">
        <v>4.6753262332613265E-3</v>
      </c>
      <c r="R333" s="154">
        <v>1037.8071875198648</v>
      </c>
      <c r="S333" s="155">
        <v>2.0940083676990174E-2</v>
      </c>
      <c r="T333" s="154">
        <v>645.32072247692554</v>
      </c>
      <c r="U333" s="155">
        <v>9.9216851072787375E-3</v>
      </c>
      <c r="V333" s="154">
        <v>1510.7117771630681</v>
      </c>
      <c r="W333" s="155">
        <v>3.5858767090181147E-2</v>
      </c>
      <c r="X333" s="154">
        <v>753.00934032991859</v>
      </c>
      <c r="Y333" s="155">
        <v>1.7554210938920962E-2</v>
      </c>
      <c r="Z333" s="154">
        <v>585.43997830223725</v>
      </c>
      <c r="AA333" s="155">
        <v>2.9313619219739646E-2</v>
      </c>
      <c r="AB333" s="154">
        <v>1856.4260170061245</v>
      </c>
      <c r="AC333" s="155">
        <v>2.117860811624352E-2</v>
      </c>
      <c r="AD333" s="154">
        <v>414.09493299990936</v>
      </c>
      <c r="AE333" s="155">
        <v>4.6995592369185575E-3</v>
      </c>
      <c r="AF333" s="154">
        <v>13268.905868156846</v>
      </c>
      <c r="AG333" s="155">
        <v>7.5456077007694496E-3</v>
      </c>
    </row>
    <row r="334" spans="2:33">
      <c r="B334" s="164"/>
      <c r="C334" s="23" t="s">
        <v>391</v>
      </c>
      <c r="D334" s="10">
        <v>0</v>
      </c>
      <c r="E334" s="43">
        <v>0</v>
      </c>
      <c r="F334" s="10">
        <v>0</v>
      </c>
      <c r="G334" s="43">
        <v>0</v>
      </c>
      <c r="H334" s="10">
        <v>0</v>
      </c>
      <c r="I334" s="43">
        <v>0</v>
      </c>
      <c r="J334" s="10">
        <v>0</v>
      </c>
      <c r="K334" s="43">
        <v>0</v>
      </c>
      <c r="L334" s="10">
        <v>0</v>
      </c>
      <c r="M334" s="43">
        <v>0</v>
      </c>
      <c r="N334" s="10">
        <v>0</v>
      </c>
      <c r="O334" s="43">
        <v>0</v>
      </c>
      <c r="P334" s="10">
        <v>0</v>
      </c>
      <c r="Q334" s="43">
        <v>0</v>
      </c>
      <c r="R334" s="10">
        <v>0</v>
      </c>
      <c r="S334" s="43">
        <v>0</v>
      </c>
      <c r="T334" s="10">
        <v>0</v>
      </c>
      <c r="U334" s="43">
        <v>0</v>
      </c>
      <c r="V334" s="10">
        <v>0</v>
      </c>
      <c r="W334" s="43">
        <v>0</v>
      </c>
      <c r="X334" s="10">
        <v>0</v>
      </c>
      <c r="Y334" s="43">
        <v>0</v>
      </c>
      <c r="Z334" s="10">
        <v>0</v>
      </c>
      <c r="AA334" s="43">
        <v>0</v>
      </c>
      <c r="AB334" s="10">
        <v>0</v>
      </c>
      <c r="AC334" s="43">
        <v>0</v>
      </c>
      <c r="AD334" s="10">
        <v>0</v>
      </c>
      <c r="AE334" s="43">
        <v>0</v>
      </c>
      <c r="AF334" s="10">
        <v>0</v>
      </c>
      <c r="AG334" s="43">
        <v>0</v>
      </c>
    </row>
    <row r="335" spans="2:33" ht="12.75" customHeight="1">
      <c r="B335" s="164"/>
      <c r="C335" s="23" t="s">
        <v>392</v>
      </c>
      <c r="D335" s="10">
        <v>0</v>
      </c>
      <c r="E335" s="43">
        <v>0</v>
      </c>
      <c r="F335" s="10">
        <v>0</v>
      </c>
      <c r="G335" s="43">
        <v>0</v>
      </c>
      <c r="H335" s="10">
        <v>0</v>
      </c>
      <c r="I335" s="43">
        <v>0</v>
      </c>
      <c r="J335" s="10">
        <v>488.70208814324553</v>
      </c>
      <c r="K335" s="43">
        <v>2.2137494989076137E-3</v>
      </c>
      <c r="L335" s="10">
        <v>0</v>
      </c>
      <c r="M335" s="43">
        <v>0</v>
      </c>
      <c r="N335" s="10">
        <v>29.950549450549449</v>
      </c>
      <c r="O335" s="43">
        <v>2.4219212107665815E-4</v>
      </c>
      <c r="P335" s="10">
        <v>14.497536945812808</v>
      </c>
      <c r="Q335" s="43">
        <v>8.0770186532768182E-5</v>
      </c>
      <c r="R335" s="10">
        <v>263.91542145593871</v>
      </c>
      <c r="S335" s="43">
        <v>5.3250845392027145E-3</v>
      </c>
      <c r="T335" s="10">
        <v>26</v>
      </c>
      <c r="U335" s="43">
        <v>3.9974512487233986E-4</v>
      </c>
      <c r="V335" s="10">
        <v>794.26632898763319</v>
      </c>
      <c r="W335" s="43">
        <v>1.885297495477618E-2</v>
      </c>
      <c r="X335" s="10">
        <v>99.656869417432802</v>
      </c>
      <c r="Y335" s="43">
        <v>2.3232085096044721E-3</v>
      </c>
      <c r="Z335" s="10">
        <v>195.91066407094959</v>
      </c>
      <c r="AA335" s="43">
        <v>9.8094609533094807E-3</v>
      </c>
      <c r="AB335" s="10">
        <v>687.09737058657265</v>
      </c>
      <c r="AC335" s="43">
        <v>7.8385919051178442E-3</v>
      </c>
      <c r="AD335" s="10">
        <v>0</v>
      </c>
      <c r="AE335" s="43">
        <v>0</v>
      </c>
      <c r="AF335" s="10">
        <v>2599.9968290581332</v>
      </c>
      <c r="AG335" s="43">
        <v>1.4785360820441461E-3</v>
      </c>
    </row>
    <row r="336" spans="2:33" ht="12.75" customHeight="1">
      <c r="B336" s="165"/>
      <c r="C336" s="146" t="s">
        <v>469</v>
      </c>
      <c r="D336" s="46">
        <v>0</v>
      </c>
      <c r="E336" s="149">
        <v>0</v>
      </c>
      <c r="F336" s="46">
        <v>0</v>
      </c>
      <c r="G336" s="149">
        <v>0</v>
      </c>
      <c r="H336" s="46">
        <v>0</v>
      </c>
      <c r="I336" s="149">
        <v>0</v>
      </c>
      <c r="J336" s="46">
        <v>64.288389513108612</v>
      </c>
      <c r="K336" s="149">
        <v>2.9121706970997458E-4</v>
      </c>
      <c r="L336" s="46">
        <v>0</v>
      </c>
      <c r="M336" s="149">
        <v>0</v>
      </c>
      <c r="N336" s="46">
        <v>0</v>
      </c>
      <c r="O336" s="149">
        <v>0</v>
      </c>
      <c r="P336" s="46">
        <v>0</v>
      </c>
      <c r="Q336" s="149">
        <v>0</v>
      </c>
      <c r="R336" s="46">
        <v>47.550000000000004</v>
      </c>
      <c r="S336" s="149">
        <v>9.5942771529689756E-4</v>
      </c>
      <c r="T336" s="46">
        <v>0</v>
      </c>
      <c r="U336" s="149">
        <v>0</v>
      </c>
      <c r="V336" s="46">
        <v>0</v>
      </c>
      <c r="W336" s="149">
        <v>0</v>
      </c>
      <c r="X336" s="46">
        <v>0</v>
      </c>
      <c r="Y336" s="149">
        <v>0</v>
      </c>
      <c r="Z336" s="46">
        <v>0</v>
      </c>
      <c r="AA336" s="149">
        <v>0</v>
      </c>
      <c r="AB336" s="46">
        <v>30.901554404145077</v>
      </c>
      <c r="AC336" s="149">
        <v>3.525332574058664E-4</v>
      </c>
      <c r="AD336" s="46">
        <v>0</v>
      </c>
      <c r="AE336" s="149">
        <v>0</v>
      </c>
      <c r="AF336" s="46">
        <v>142.7399439172537</v>
      </c>
      <c r="AG336" s="149">
        <v>8.1171698008212711E-5</v>
      </c>
    </row>
    <row r="337" spans="2:33">
      <c r="B337" s="163" t="s">
        <v>375</v>
      </c>
      <c r="C337" s="41" t="s">
        <v>393</v>
      </c>
      <c r="D337" s="154">
        <v>2081.0197240519283</v>
      </c>
      <c r="E337" s="155">
        <v>8.9594262842471375E-3</v>
      </c>
      <c r="F337" s="154">
        <v>1921.017592943597</v>
      </c>
      <c r="G337" s="155">
        <v>1.2437330673921988E-2</v>
      </c>
      <c r="H337" s="154">
        <v>1776.8499276686575</v>
      </c>
      <c r="I337" s="155">
        <v>4.3632808121668483E-3</v>
      </c>
      <c r="J337" s="154">
        <v>1953.222457451368</v>
      </c>
      <c r="K337" s="155">
        <v>8.8478141210042334E-3</v>
      </c>
      <c r="L337" s="154">
        <v>847.34907889371402</v>
      </c>
      <c r="M337" s="155">
        <v>1.8723198655133319E-2</v>
      </c>
      <c r="N337" s="154">
        <v>1163.660215457397</v>
      </c>
      <c r="O337" s="155">
        <v>9.40982188855897E-3</v>
      </c>
      <c r="P337" s="154">
        <v>3774.2019295991317</v>
      </c>
      <c r="Q337" s="155">
        <v>2.1027226556170328E-2</v>
      </c>
      <c r="R337" s="154">
        <v>1158.1747610420532</v>
      </c>
      <c r="S337" s="155">
        <v>2.3368768977941268E-2</v>
      </c>
      <c r="T337" s="154">
        <v>861.66413207026176</v>
      </c>
      <c r="U337" s="155">
        <v>1.3247924464324736E-2</v>
      </c>
      <c r="V337" s="154">
        <v>1479.1489782345066</v>
      </c>
      <c r="W337" s="155">
        <v>3.5109581790508111E-2</v>
      </c>
      <c r="X337" s="154">
        <v>706.21868573209395</v>
      </c>
      <c r="Y337" s="155">
        <v>1.6463423644807806E-2</v>
      </c>
      <c r="Z337" s="154">
        <v>639.07249173177661</v>
      </c>
      <c r="AA337" s="155">
        <v>3.1999057752704764E-2</v>
      </c>
      <c r="AB337" s="154">
        <v>2021.3294992807673</v>
      </c>
      <c r="AC337" s="155">
        <v>2.3059871466415069E-2</v>
      </c>
      <c r="AD337" s="154">
        <v>1120.1642277354531</v>
      </c>
      <c r="AE337" s="155">
        <v>1.27127325736223E-2</v>
      </c>
      <c r="AF337" s="154">
        <v>21503.093701892711</v>
      </c>
      <c r="AG337" s="155">
        <v>1.2228130264813388E-2</v>
      </c>
    </row>
    <row r="338" spans="2:33">
      <c r="B338" s="164"/>
      <c r="C338" s="23" t="s">
        <v>394</v>
      </c>
      <c r="D338" s="10">
        <v>110.8892674616695</v>
      </c>
      <c r="E338" s="43">
        <v>4.7741220616715375E-4</v>
      </c>
      <c r="F338" s="10">
        <v>104.70882123341138</v>
      </c>
      <c r="G338" s="43">
        <v>6.7792103463300139E-4</v>
      </c>
      <c r="H338" s="10">
        <v>0</v>
      </c>
      <c r="I338" s="43">
        <v>0</v>
      </c>
      <c r="J338" s="10">
        <v>0</v>
      </c>
      <c r="K338" s="43">
        <v>0</v>
      </c>
      <c r="L338" s="10">
        <v>0</v>
      </c>
      <c r="M338" s="43">
        <v>0</v>
      </c>
      <c r="N338" s="10">
        <v>0</v>
      </c>
      <c r="O338" s="43">
        <v>0</v>
      </c>
      <c r="P338" s="10">
        <v>0</v>
      </c>
      <c r="Q338" s="43">
        <v>0</v>
      </c>
      <c r="R338" s="10">
        <v>0</v>
      </c>
      <c r="S338" s="43">
        <v>0</v>
      </c>
      <c r="T338" s="10">
        <v>0</v>
      </c>
      <c r="U338" s="43">
        <v>0</v>
      </c>
      <c r="V338" s="10">
        <v>0</v>
      </c>
      <c r="W338" s="43">
        <v>0</v>
      </c>
      <c r="X338" s="10">
        <v>0</v>
      </c>
      <c r="Y338" s="43">
        <v>0</v>
      </c>
      <c r="Z338" s="10">
        <v>0</v>
      </c>
      <c r="AA338" s="43">
        <v>0</v>
      </c>
      <c r="AB338" s="10">
        <v>30.791271347248578</v>
      </c>
      <c r="AC338" s="43">
        <v>3.5127511858294746E-4</v>
      </c>
      <c r="AD338" s="10">
        <v>0</v>
      </c>
      <c r="AE338" s="43">
        <v>0</v>
      </c>
      <c r="AF338" s="10">
        <v>246.38936004232946</v>
      </c>
      <c r="AG338" s="43">
        <v>1.4011384744123663E-4</v>
      </c>
    </row>
    <row r="339" spans="2:33">
      <c r="B339" s="164"/>
      <c r="C339" s="23" t="s">
        <v>395</v>
      </c>
      <c r="D339" s="10">
        <v>37.438914027149323</v>
      </c>
      <c r="E339" s="43">
        <v>1.6118597364151672E-4</v>
      </c>
      <c r="F339" s="10">
        <v>105.5941612757682</v>
      </c>
      <c r="G339" s="43">
        <v>6.8365303152157918E-4</v>
      </c>
      <c r="H339" s="10">
        <v>77.687539344875319</v>
      </c>
      <c r="I339" s="43">
        <v>1.9077162594857157E-4</v>
      </c>
      <c r="J339" s="10">
        <v>85.8</v>
      </c>
      <c r="K339" s="43">
        <v>3.8866154169285891E-4</v>
      </c>
      <c r="L339" s="10">
        <v>0</v>
      </c>
      <c r="M339" s="43">
        <v>0</v>
      </c>
      <c r="N339" s="10">
        <v>106.16871925017765</v>
      </c>
      <c r="O339" s="43">
        <v>8.5852272425409671E-4</v>
      </c>
      <c r="P339" s="10">
        <v>55.664336100880206</v>
      </c>
      <c r="Q339" s="43">
        <v>3.1012294204839678E-4</v>
      </c>
      <c r="R339" s="10">
        <v>113.46624095359726</v>
      </c>
      <c r="S339" s="43">
        <v>2.2894354641732301E-3</v>
      </c>
      <c r="T339" s="10">
        <v>0</v>
      </c>
      <c r="U339" s="43">
        <v>0</v>
      </c>
      <c r="V339" s="10">
        <v>64.15771812080537</v>
      </c>
      <c r="W339" s="43">
        <v>1.5228693559612881E-3</v>
      </c>
      <c r="X339" s="10">
        <v>0</v>
      </c>
      <c r="Y339" s="43">
        <v>0</v>
      </c>
      <c r="Z339" s="10">
        <v>0</v>
      </c>
      <c r="AA339" s="43">
        <v>0</v>
      </c>
      <c r="AB339" s="10">
        <v>91.442424242424238</v>
      </c>
      <c r="AC339" s="43">
        <v>1.0431998100052483E-3</v>
      </c>
      <c r="AD339" s="10">
        <v>84.323421609622628</v>
      </c>
      <c r="AE339" s="43">
        <v>9.569856652029275E-4</v>
      </c>
      <c r="AF339" s="10">
        <v>821.74347492530001</v>
      </c>
      <c r="AG339" s="43">
        <v>4.6729956140043798E-4</v>
      </c>
    </row>
    <row r="340" spans="2:33">
      <c r="B340" s="165"/>
      <c r="C340" s="146" t="s">
        <v>470</v>
      </c>
      <c r="D340" s="46">
        <v>0</v>
      </c>
      <c r="E340" s="149">
        <v>0</v>
      </c>
      <c r="F340" s="46">
        <v>26.17720530835285</v>
      </c>
      <c r="G340" s="149">
        <v>1.6948025865825037E-4</v>
      </c>
      <c r="H340" s="46">
        <v>0</v>
      </c>
      <c r="I340" s="149">
        <v>0</v>
      </c>
      <c r="J340" s="46">
        <v>90.666954768078369</v>
      </c>
      <c r="K340" s="149">
        <v>4.1070814010207515E-4</v>
      </c>
      <c r="L340" s="46">
        <v>0</v>
      </c>
      <c r="M340" s="149">
        <v>0</v>
      </c>
      <c r="N340" s="46">
        <v>59.901098901098898</v>
      </c>
      <c r="O340" s="149">
        <v>4.8438424215331631E-4</v>
      </c>
      <c r="P340" s="46">
        <v>78.444525576649937</v>
      </c>
      <c r="Q340" s="149">
        <v>4.3703830429833696E-4</v>
      </c>
      <c r="R340" s="46">
        <v>98.248883340269103</v>
      </c>
      <c r="S340" s="149">
        <v>1.9823912023896068E-3</v>
      </c>
      <c r="T340" s="46">
        <v>0</v>
      </c>
      <c r="U340" s="149">
        <v>0</v>
      </c>
      <c r="V340" s="46">
        <v>70.1528384279476</v>
      </c>
      <c r="W340" s="149">
        <v>1.6651715647751561E-3</v>
      </c>
      <c r="X340" s="46">
        <v>0</v>
      </c>
      <c r="Y340" s="149">
        <v>0</v>
      </c>
      <c r="Z340" s="46">
        <v>0</v>
      </c>
      <c r="AA340" s="149">
        <v>0</v>
      </c>
      <c r="AB340" s="46">
        <v>106.65096489188562</v>
      </c>
      <c r="AC340" s="149">
        <v>1.2167029388583707E-3</v>
      </c>
      <c r="AD340" s="46">
        <v>0</v>
      </c>
      <c r="AE340" s="149">
        <v>0</v>
      </c>
      <c r="AF340" s="46">
        <v>530.2424712142822</v>
      </c>
      <c r="AG340" s="149">
        <v>3.0153214694749218E-4</v>
      </c>
    </row>
    <row r="341" spans="2:33" ht="15" customHeight="1">
      <c r="B341" s="163" t="s">
        <v>376</v>
      </c>
      <c r="C341" s="41" t="s">
        <v>396</v>
      </c>
      <c r="D341" s="154">
        <v>1331.9762300895482</v>
      </c>
      <c r="E341" s="155">
        <v>5.7345649865445129E-3</v>
      </c>
      <c r="F341" s="154">
        <v>1806.6609947900624</v>
      </c>
      <c r="G341" s="155">
        <v>1.1696946602893811E-2</v>
      </c>
      <c r="H341" s="154">
        <v>1223.6409614571792</v>
      </c>
      <c r="I341" s="155">
        <v>3.0048058898889318E-3</v>
      </c>
      <c r="J341" s="154">
        <v>2991.4611288463143</v>
      </c>
      <c r="K341" s="155">
        <v>1.3550884548387744E-2</v>
      </c>
      <c r="L341" s="154">
        <v>1320.2850483856166</v>
      </c>
      <c r="M341" s="155">
        <v>2.9173288622205393E-2</v>
      </c>
      <c r="N341" s="154">
        <v>3240.6994173810999</v>
      </c>
      <c r="O341" s="155">
        <v>2.6205591552278525E-2</v>
      </c>
      <c r="P341" s="154">
        <v>2319.8606098993855</v>
      </c>
      <c r="Q341" s="155">
        <v>1.292464884841785E-2</v>
      </c>
      <c r="R341" s="154">
        <v>1506.5273732502515</v>
      </c>
      <c r="S341" s="155">
        <v>3.0397562896944796E-2</v>
      </c>
      <c r="T341" s="154">
        <v>1154.13362054768</v>
      </c>
      <c r="U341" s="155">
        <v>1.7744588010199926E-2</v>
      </c>
      <c r="V341" s="154">
        <v>1208.1740557501244</v>
      </c>
      <c r="W341" s="155">
        <v>2.867762913115017E-2</v>
      </c>
      <c r="X341" s="154">
        <v>958.15368883330427</v>
      </c>
      <c r="Y341" s="155">
        <v>2.233655157360441E-2</v>
      </c>
      <c r="Z341" s="154">
        <v>841.62424024222275</v>
      </c>
      <c r="AA341" s="155">
        <v>4.2141045058297341E-2</v>
      </c>
      <c r="AB341" s="154">
        <v>2694.5561853967752</v>
      </c>
      <c r="AC341" s="155">
        <v>3.0740222866382103E-2</v>
      </c>
      <c r="AD341" s="154">
        <v>1952.4683602431937</v>
      </c>
      <c r="AE341" s="155">
        <v>2.2158543816748755E-2</v>
      </c>
      <c r="AF341" s="154">
        <v>24550.22191511275</v>
      </c>
      <c r="AG341" s="155">
        <v>1.3960935843461964E-2</v>
      </c>
    </row>
    <row r="342" spans="2:33">
      <c r="B342" s="164"/>
      <c r="C342" s="23" t="s">
        <v>397</v>
      </c>
      <c r="D342" s="10">
        <v>516.42297944588302</v>
      </c>
      <c r="E342" s="43">
        <v>2.2233588477613142E-3</v>
      </c>
      <c r="F342" s="10">
        <v>1108.9594248910646</v>
      </c>
      <c r="G342" s="43">
        <v>7.1797859228338069E-3</v>
      </c>
      <c r="H342" s="10">
        <v>1826.1528346690927</v>
      </c>
      <c r="I342" s="43">
        <v>4.4843503660718879E-3</v>
      </c>
      <c r="J342" s="10">
        <v>1662.9214043761863</v>
      </c>
      <c r="K342" s="43">
        <v>7.532792502784413E-3</v>
      </c>
      <c r="L342" s="10">
        <v>900.92095910678472</v>
      </c>
      <c r="M342" s="43">
        <v>1.9906933883674406E-2</v>
      </c>
      <c r="N342" s="10">
        <v>1309.7297579922238</v>
      </c>
      <c r="O342" s="43">
        <v>1.0590998627557252E-2</v>
      </c>
      <c r="P342" s="10">
        <v>1042.4579088148816</v>
      </c>
      <c r="Q342" s="43">
        <v>5.8078499859837238E-3</v>
      </c>
      <c r="R342" s="10">
        <v>1234.3732062070449</v>
      </c>
      <c r="S342" s="43">
        <v>2.4906243218820845E-2</v>
      </c>
      <c r="T342" s="10">
        <v>957.9293820868553</v>
      </c>
      <c r="U342" s="43">
        <v>1.4727984633122819E-2</v>
      </c>
      <c r="V342" s="10">
        <v>1109.8457323768723</v>
      </c>
      <c r="W342" s="43">
        <v>2.6343674700192644E-2</v>
      </c>
      <c r="X342" s="10">
        <v>903.77539967135476</v>
      </c>
      <c r="Y342" s="43">
        <v>2.1068880766190158E-2</v>
      </c>
      <c r="Z342" s="10">
        <v>428.83031472562749</v>
      </c>
      <c r="AA342" s="43">
        <v>2.1472002291682436E-2</v>
      </c>
      <c r="AB342" s="10">
        <v>1687.5530127044958</v>
      </c>
      <c r="AC342" s="43">
        <v>1.9252059389413701E-2</v>
      </c>
      <c r="AD342" s="10">
        <v>1420.6756950737035</v>
      </c>
      <c r="AE342" s="43">
        <v>1.6123234199175236E-2</v>
      </c>
      <c r="AF342" s="10">
        <v>16110.548012142073</v>
      </c>
      <c r="AG342" s="43">
        <v>9.1615598416270438E-3</v>
      </c>
    </row>
    <row r="343" spans="2:33">
      <c r="B343" s="164"/>
      <c r="C343" s="23" t="s">
        <v>398</v>
      </c>
      <c r="D343" s="10">
        <v>1645.7573618511783</v>
      </c>
      <c r="E343" s="43">
        <v>7.08548871250138E-3</v>
      </c>
      <c r="F343" s="10">
        <v>853.57943021478525</v>
      </c>
      <c r="G343" s="43">
        <v>5.5263677277269489E-3</v>
      </c>
      <c r="H343" s="10">
        <v>52973.9363750708</v>
      </c>
      <c r="I343" s="43">
        <v>0.13008423307508293</v>
      </c>
      <c r="J343" s="10">
        <v>17577.557887186125</v>
      </c>
      <c r="K343" s="43">
        <v>7.962378493740363E-2</v>
      </c>
      <c r="L343" s="10">
        <v>5271.3642365302803</v>
      </c>
      <c r="M343" s="43">
        <v>0.11647714294205484</v>
      </c>
      <c r="N343" s="10">
        <v>2696.3202149272774</v>
      </c>
      <c r="O343" s="43">
        <v>2.1803523605912617E-2</v>
      </c>
      <c r="P343" s="10">
        <v>5947.9262923913748</v>
      </c>
      <c r="Q343" s="43">
        <v>3.313770593689444E-2</v>
      </c>
      <c r="R343" s="10">
        <v>12386.121863711254</v>
      </c>
      <c r="S343" s="43">
        <v>0.24991774134783257</v>
      </c>
      <c r="T343" s="10">
        <v>9938.9787861949571</v>
      </c>
      <c r="U343" s="43">
        <v>0.1528099352304246</v>
      </c>
      <c r="V343" s="10">
        <v>14026.578545468888</v>
      </c>
      <c r="W343" s="43">
        <v>0.33293962537223865</v>
      </c>
      <c r="X343" s="10">
        <v>10563.765625107893</v>
      </c>
      <c r="Y343" s="43">
        <v>0.24626330665595644</v>
      </c>
      <c r="Z343" s="10">
        <v>5319.5794725036549</v>
      </c>
      <c r="AA343" s="43">
        <v>0.26635715503803975</v>
      </c>
      <c r="AB343" s="10">
        <v>18664.496471188548</v>
      </c>
      <c r="AC343" s="43">
        <v>0.21292960388898069</v>
      </c>
      <c r="AD343" s="10">
        <v>9365.086309153714</v>
      </c>
      <c r="AE343" s="43">
        <v>0.10628427049295118</v>
      </c>
      <c r="AF343" s="10">
        <v>167231.04887150074</v>
      </c>
      <c r="AG343" s="43">
        <v>9.5099015903097245E-2</v>
      </c>
    </row>
    <row r="344" spans="2:33">
      <c r="B344" s="164"/>
      <c r="C344" s="23" t="s">
        <v>399</v>
      </c>
      <c r="D344" s="10">
        <v>30.791271347248578</v>
      </c>
      <c r="E344" s="43">
        <v>1.3256583906700193E-4</v>
      </c>
      <c r="F344" s="10">
        <v>0</v>
      </c>
      <c r="G344" s="43">
        <v>0</v>
      </c>
      <c r="H344" s="10">
        <v>136.50983916815846</v>
      </c>
      <c r="I344" s="43">
        <v>3.3521725872252736E-4</v>
      </c>
      <c r="J344" s="10">
        <v>131.93789954337899</v>
      </c>
      <c r="K344" s="43">
        <v>5.9765952732222869E-4</v>
      </c>
      <c r="L344" s="10">
        <v>0</v>
      </c>
      <c r="M344" s="43">
        <v>0</v>
      </c>
      <c r="N344" s="10">
        <v>76.218169799628186</v>
      </c>
      <c r="O344" s="43">
        <v>6.1633060317743845E-4</v>
      </c>
      <c r="P344" s="10">
        <v>36.915152681001437</v>
      </c>
      <c r="Q344" s="43">
        <v>2.0566554022759465E-4</v>
      </c>
      <c r="R344" s="10">
        <v>44.027873563218392</v>
      </c>
      <c r="S344" s="43">
        <v>8.883609283310051E-4</v>
      </c>
      <c r="T344" s="10">
        <v>13</v>
      </c>
      <c r="U344" s="43">
        <v>1.9987256243616993E-4</v>
      </c>
      <c r="V344" s="10">
        <v>64.15771812080537</v>
      </c>
      <c r="W344" s="43">
        <v>1.5228693559612881E-3</v>
      </c>
      <c r="X344" s="10">
        <v>0</v>
      </c>
      <c r="Y344" s="43">
        <v>0</v>
      </c>
      <c r="Z344" s="10">
        <v>39.530158730158732</v>
      </c>
      <c r="AA344" s="43">
        <v>1.9793182284410312E-3</v>
      </c>
      <c r="AB344" s="10">
        <v>268.98717522269908</v>
      </c>
      <c r="AC344" s="43">
        <v>3.0686781590812395E-3</v>
      </c>
      <c r="AD344" s="10">
        <v>0</v>
      </c>
      <c r="AE344" s="43">
        <v>0</v>
      </c>
      <c r="AF344" s="10">
        <v>842.07525817629721</v>
      </c>
      <c r="AG344" s="43">
        <v>4.7886160440484813E-4</v>
      </c>
    </row>
    <row r="345" spans="2:33">
      <c r="B345" s="164"/>
      <c r="C345" s="23" t="s">
        <v>400</v>
      </c>
      <c r="D345" s="10">
        <v>0</v>
      </c>
      <c r="E345" s="43">
        <v>0</v>
      </c>
      <c r="F345" s="10">
        <v>0</v>
      </c>
      <c r="G345" s="43">
        <v>0</v>
      </c>
      <c r="H345" s="10">
        <v>0</v>
      </c>
      <c r="I345" s="43">
        <v>0</v>
      </c>
      <c r="J345" s="10">
        <v>0</v>
      </c>
      <c r="K345" s="43">
        <v>0</v>
      </c>
      <c r="L345" s="10">
        <v>0</v>
      </c>
      <c r="M345" s="43">
        <v>0</v>
      </c>
      <c r="N345" s="10">
        <v>0</v>
      </c>
      <c r="O345" s="43">
        <v>0</v>
      </c>
      <c r="P345" s="10">
        <v>0</v>
      </c>
      <c r="Q345" s="43">
        <v>0</v>
      </c>
      <c r="R345" s="10">
        <v>20.25287356321839</v>
      </c>
      <c r="S345" s="43">
        <v>4.0864707068255637E-4</v>
      </c>
      <c r="T345" s="10">
        <v>0</v>
      </c>
      <c r="U345" s="43">
        <v>0</v>
      </c>
      <c r="V345" s="10">
        <v>0</v>
      </c>
      <c r="W345" s="43">
        <v>0</v>
      </c>
      <c r="X345" s="10">
        <v>0</v>
      </c>
      <c r="Y345" s="43">
        <v>0</v>
      </c>
      <c r="Z345" s="10">
        <v>0</v>
      </c>
      <c r="AA345" s="43">
        <v>0</v>
      </c>
      <c r="AB345" s="10">
        <v>0</v>
      </c>
      <c r="AC345" s="43">
        <v>0</v>
      </c>
      <c r="AD345" s="10">
        <v>0</v>
      </c>
      <c r="AE345" s="43">
        <v>0</v>
      </c>
      <c r="AF345" s="10">
        <v>20.25287356321839</v>
      </c>
      <c r="AG345" s="43">
        <v>1.1517169557142893E-5</v>
      </c>
    </row>
    <row r="346" spans="2:33">
      <c r="B346" s="165"/>
      <c r="C346" s="146" t="s">
        <v>471</v>
      </c>
      <c r="D346" s="46">
        <v>0</v>
      </c>
      <c r="E346" s="149">
        <v>0</v>
      </c>
      <c r="F346" s="46">
        <v>101.79718309859156</v>
      </c>
      <c r="G346" s="149">
        <v>6.5907008479340829E-4</v>
      </c>
      <c r="H346" s="46">
        <v>161.30420718854444</v>
      </c>
      <c r="I346" s="149">
        <v>3.9610298044191815E-4</v>
      </c>
      <c r="J346" s="46">
        <v>283.7068493150685</v>
      </c>
      <c r="K346" s="149">
        <v>1.285150832676202E-3</v>
      </c>
      <c r="L346" s="46">
        <v>86.125943948814992</v>
      </c>
      <c r="M346" s="149">
        <v>1.9030564829548942E-3</v>
      </c>
      <c r="N346" s="46">
        <v>78.06442470563934</v>
      </c>
      <c r="O346" s="149">
        <v>6.3126015872610379E-4</v>
      </c>
      <c r="P346" s="46">
        <v>181.07278221503901</v>
      </c>
      <c r="Q346" s="149">
        <v>1.0088115277912845E-3</v>
      </c>
      <c r="R346" s="46">
        <v>225.29698808003405</v>
      </c>
      <c r="S346" s="149">
        <v>4.5458711784836887E-3</v>
      </c>
      <c r="T346" s="46">
        <v>204.13658566580818</v>
      </c>
      <c r="U346" s="149">
        <v>3.1385617279996768E-3</v>
      </c>
      <c r="V346" s="46">
        <v>73.469614278339108</v>
      </c>
      <c r="W346" s="149">
        <v>1.743899681221612E-3</v>
      </c>
      <c r="X346" s="46">
        <v>91.08383118805655</v>
      </c>
      <c r="Y346" s="149">
        <v>2.1233531912096589E-3</v>
      </c>
      <c r="Z346" s="46">
        <v>87.709227849445242</v>
      </c>
      <c r="AA346" s="149">
        <v>4.3916968477145709E-3</v>
      </c>
      <c r="AB346" s="46">
        <v>270.64882672834892</v>
      </c>
      <c r="AC346" s="149">
        <v>3.0876347271004047E-3</v>
      </c>
      <c r="AD346" s="46">
        <v>244.00528873348435</v>
      </c>
      <c r="AE346" s="149">
        <v>2.7692135719146246E-3</v>
      </c>
      <c r="AF346" s="46">
        <v>2088.4217529952139</v>
      </c>
      <c r="AG346" s="149">
        <v>1.1876194931544938E-3</v>
      </c>
    </row>
    <row r="347" spans="2:33" ht="15" customHeight="1">
      <c r="B347" s="163" t="s">
        <v>377</v>
      </c>
      <c r="C347" s="41" t="s">
        <v>401</v>
      </c>
      <c r="D347" s="154">
        <v>762.55461296323779</v>
      </c>
      <c r="E347" s="155">
        <v>3.2830307966779534E-3</v>
      </c>
      <c r="F347" s="154">
        <v>763.64524640758918</v>
      </c>
      <c r="G347" s="155">
        <v>4.9441027932421878E-3</v>
      </c>
      <c r="H347" s="154">
        <v>550.9033538318655</v>
      </c>
      <c r="I347" s="155">
        <v>1.3528131980660933E-3</v>
      </c>
      <c r="J347" s="154">
        <v>805.37065687318477</v>
      </c>
      <c r="K347" s="155">
        <v>3.648212134434994E-3</v>
      </c>
      <c r="L347" s="154">
        <v>330.05958323707222</v>
      </c>
      <c r="M347" s="155">
        <v>7.2930640970854995E-3</v>
      </c>
      <c r="N347" s="154">
        <v>1276.4553785108221</v>
      </c>
      <c r="O347" s="155">
        <v>1.0321928687541095E-2</v>
      </c>
      <c r="P347" s="154">
        <v>982.81892587661468</v>
      </c>
      <c r="Q347" s="155">
        <v>5.4755830778493971E-3</v>
      </c>
      <c r="R347" s="154">
        <v>714.5865514221432</v>
      </c>
      <c r="S347" s="155">
        <v>1.441838364695764E-2</v>
      </c>
      <c r="T347" s="154">
        <v>285.8211452228332</v>
      </c>
      <c r="U347" s="155">
        <v>4.3944465149329476E-3</v>
      </c>
      <c r="V347" s="154">
        <v>584.64245750676127</v>
      </c>
      <c r="W347" s="155">
        <v>1.3877271648821694E-2</v>
      </c>
      <c r="X347" s="154">
        <v>188.25238847315444</v>
      </c>
      <c r="Y347" s="155">
        <v>4.3885539793777073E-3</v>
      </c>
      <c r="Z347" s="154">
        <v>275.07925280430152</v>
      </c>
      <c r="AA347" s="155">
        <v>1.3773518671102649E-2</v>
      </c>
      <c r="AB347" s="154">
        <v>1020.6062008859365</v>
      </c>
      <c r="AC347" s="155">
        <v>1.164335048720665E-2</v>
      </c>
      <c r="AD347" s="154">
        <v>878.31455455982893</v>
      </c>
      <c r="AE347" s="155">
        <v>9.9679830610304911E-3</v>
      </c>
      <c r="AF347" s="154">
        <v>9419.1103085753421</v>
      </c>
      <c r="AG347" s="155">
        <v>5.3563505525610899E-3</v>
      </c>
    </row>
    <row r="348" spans="2:33">
      <c r="B348" s="164"/>
      <c r="C348" s="23" t="s">
        <v>402</v>
      </c>
      <c r="D348" s="10">
        <v>236.21994562098055</v>
      </c>
      <c r="E348" s="43">
        <v>1.0169991015458687E-3</v>
      </c>
      <c r="F348" s="10">
        <v>192.1920250811356</v>
      </c>
      <c r="G348" s="43">
        <v>1.2443174792387101E-3</v>
      </c>
      <c r="H348" s="10">
        <v>441.76303711793093</v>
      </c>
      <c r="I348" s="43">
        <v>1.0848052800442589E-3</v>
      </c>
      <c r="J348" s="10">
        <v>231.41535662526644</v>
      </c>
      <c r="K348" s="43">
        <v>1.0482779636058137E-3</v>
      </c>
      <c r="L348" s="10">
        <v>92.652129838451373</v>
      </c>
      <c r="M348" s="43">
        <v>2.047260421940136E-3</v>
      </c>
      <c r="N348" s="10">
        <v>233.87835531844618</v>
      </c>
      <c r="O348" s="43">
        <v>1.8912339168273809E-3</v>
      </c>
      <c r="P348" s="10">
        <v>593.15017229304681</v>
      </c>
      <c r="Q348" s="43">
        <v>3.3046199666275076E-3</v>
      </c>
      <c r="R348" s="10">
        <v>571.88031670635166</v>
      </c>
      <c r="S348" s="43">
        <v>1.1538965839765323E-2</v>
      </c>
      <c r="T348" s="10">
        <v>266.62273377846418</v>
      </c>
      <c r="U348" s="43">
        <v>4.099274538772184E-3</v>
      </c>
      <c r="V348" s="10">
        <v>383.62114727629825</v>
      </c>
      <c r="W348" s="43">
        <v>9.1057616542059971E-3</v>
      </c>
      <c r="X348" s="10">
        <v>84.299386051498729</v>
      </c>
      <c r="Y348" s="43">
        <v>1.9651936908527405E-3</v>
      </c>
      <c r="Z348" s="10">
        <v>167.54944789510009</v>
      </c>
      <c r="AA348" s="43">
        <v>8.3893838789721124E-3</v>
      </c>
      <c r="AB348" s="10">
        <v>403.05209825859788</v>
      </c>
      <c r="AC348" s="43">
        <v>4.598126917664481E-3</v>
      </c>
      <c r="AD348" s="10">
        <v>530.14500859689008</v>
      </c>
      <c r="AE348" s="43">
        <v>6.0166103796742872E-3</v>
      </c>
      <c r="AF348" s="10">
        <v>4428.4411604584566</v>
      </c>
      <c r="AG348" s="43">
        <v>2.5183146262986772E-3</v>
      </c>
    </row>
    <row r="349" spans="2:33">
      <c r="B349" s="164"/>
      <c r="C349" s="23" t="s">
        <v>403</v>
      </c>
      <c r="D349" s="10">
        <v>229.92916404821736</v>
      </c>
      <c r="E349" s="43">
        <v>9.8991536316508553E-4</v>
      </c>
      <c r="F349" s="10">
        <v>55.58090976882923</v>
      </c>
      <c r="G349" s="43">
        <v>3.5984998601345272E-4</v>
      </c>
      <c r="H349" s="10">
        <v>177.48690142095936</v>
      </c>
      <c r="I349" s="43">
        <v>4.3584164274194898E-4</v>
      </c>
      <c r="J349" s="10">
        <v>90.196044537088824</v>
      </c>
      <c r="K349" s="43">
        <v>4.0857498513266558E-4</v>
      </c>
      <c r="L349" s="10">
        <v>0</v>
      </c>
      <c r="M349" s="43">
        <v>0</v>
      </c>
      <c r="N349" s="10">
        <v>404.74956124361222</v>
      </c>
      <c r="O349" s="43">
        <v>3.2729668250089101E-3</v>
      </c>
      <c r="P349" s="10">
        <v>235.84360736855263</v>
      </c>
      <c r="Q349" s="43">
        <v>1.3139564486656283E-3</v>
      </c>
      <c r="R349" s="10">
        <v>110.43827242361725</v>
      </c>
      <c r="S349" s="43">
        <v>2.2283394194054142E-3</v>
      </c>
      <c r="T349" s="10">
        <v>138.04803851890409</v>
      </c>
      <c r="U349" s="43">
        <v>2.1224627075431116E-3</v>
      </c>
      <c r="V349" s="10">
        <v>101.39818059098363</v>
      </c>
      <c r="W349" s="43">
        <v>2.4068216029984211E-3</v>
      </c>
      <c r="X349" s="10">
        <v>43.823095823095819</v>
      </c>
      <c r="Y349" s="43">
        <v>1.0216073385465882E-3</v>
      </c>
      <c r="Z349" s="10">
        <v>78.757832988267779</v>
      </c>
      <c r="AA349" s="43">
        <v>3.9434907289472151E-3</v>
      </c>
      <c r="AB349" s="10">
        <v>260.22657792901566</v>
      </c>
      <c r="AC349" s="43">
        <v>2.9687349050826978E-3</v>
      </c>
      <c r="AD349" s="10">
        <v>81.274496002825288</v>
      </c>
      <c r="AE349" s="43">
        <v>9.223834391039544E-4</v>
      </c>
      <c r="AF349" s="10">
        <v>2007.7526826639696</v>
      </c>
      <c r="AG349" s="43">
        <v>1.1417455405955174E-3</v>
      </c>
    </row>
    <row r="350" spans="2:33" ht="12.75" customHeight="1">
      <c r="B350" s="165"/>
      <c r="C350" s="146" t="s">
        <v>472</v>
      </c>
      <c r="D350" s="46">
        <v>0</v>
      </c>
      <c r="E350" s="149">
        <v>0</v>
      </c>
      <c r="F350" s="46">
        <v>0</v>
      </c>
      <c r="G350" s="149">
        <v>0</v>
      </c>
      <c r="H350" s="46">
        <v>0</v>
      </c>
      <c r="I350" s="149">
        <v>0</v>
      </c>
      <c r="J350" s="46">
        <v>0</v>
      </c>
      <c r="K350" s="149">
        <v>0</v>
      </c>
      <c r="L350" s="46">
        <v>0</v>
      </c>
      <c r="M350" s="149">
        <v>0</v>
      </c>
      <c r="N350" s="46">
        <v>0</v>
      </c>
      <c r="O350" s="149">
        <v>0</v>
      </c>
      <c r="P350" s="46">
        <v>0</v>
      </c>
      <c r="Q350" s="149">
        <v>0</v>
      </c>
      <c r="R350" s="46">
        <v>23.775000000000002</v>
      </c>
      <c r="S350" s="149">
        <v>4.7971385764844878E-4</v>
      </c>
      <c r="T350" s="46">
        <v>0</v>
      </c>
      <c r="U350" s="149">
        <v>0</v>
      </c>
      <c r="V350" s="46">
        <v>0</v>
      </c>
      <c r="W350" s="149">
        <v>0</v>
      </c>
      <c r="X350" s="46">
        <v>0</v>
      </c>
      <c r="Y350" s="149">
        <v>0</v>
      </c>
      <c r="Z350" s="46">
        <v>0</v>
      </c>
      <c r="AA350" s="149">
        <v>0</v>
      </c>
      <c r="AB350" s="46">
        <v>0</v>
      </c>
      <c r="AC350" s="149">
        <v>0</v>
      </c>
      <c r="AD350" s="46">
        <v>0</v>
      </c>
      <c r="AE350" s="149">
        <v>0</v>
      </c>
      <c r="AF350" s="46">
        <v>23.775000000000002</v>
      </c>
      <c r="AG350" s="149">
        <v>1.3520091623855442E-5</v>
      </c>
    </row>
    <row r="351" spans="2:33" ht="15" customHeight="1">
      <c r="B351" s="163" t="s">
        <v>378</v>
      </c>
      <c r="C351" s="41" t="s">
        <v>404</v>
      </c>
      <c r="D351" s="154">
        <v>4308.5485319861291</v>
      </c>
      <c r="E351" s="155">
        <v>1.8549618976829888E-2</v>
      </c>
      <c r="F351" s="154">
        <v>2697.538704219688</v>
      </c>
      <c r="G351" s="155">
        <v>1.7464796258671412E-2</v>
      </c>
      <c r="H351" s="154">
        <v>2600.9766524076931</v>
      </c>
      <c r="I351" s="155">
        <v>6.3870287206724326E-3</v>
      </c>
      <c r="J351" s="154">
        <v>8139.6651842750871</v>
      </c>
      <c r="K351" s="155">
        <v>3.6871501391422423E-2</v>
      </c>
      <c r="L351" s="154">
        <v>2992.0190285261087</v>
      </c>
      <c r="M351" s="155">
        <v>6.6112264763623058E-2</v>
      </c>
      <c r="N351" s="154">
        <v>5320.2740502670295</v>
      </c>
      <c r="O351" s="155">
        <v>4.3021863724761709E-2</v>
      </c>
      <c r="P351" s="154">
        <v>4121.7379445718634</v>
      </c>
      <c r="Q351" s="155">
        <v>2.2963455369459179E-2</v>
      </c>
      <c r="R351" s="154">
        <v>3859.5661969919793</v>
      </c>
      <c r="S351" s="155">
        <v>7.7875389661769712E-2</v>
      </c>
      <c r="T351" s="154">
        <v>3116.4238615253803</v>
      </c>
      <c r="U351" s="155">
        <v>4.7914432526177025E-2</v>
      </c>
      <c r="V351" s="154">
        <v>3084.9735631971785</v>
      </c>
      <c r="W351" s="155">
        <v>7.3225978743470824E-2</v>
      </c>
      <c r="X351" s="154">
        <v>1763.4370946178828</v>
      </c>
      <c r="Y351" s="155">
        <v>4.1109379497042485E-2</v>
      </c>
      <c r="Z351" s="154">
        <v>1596.8390906107293</v>
      </c>
      <c r="AA351" s="155">
        <v>7.9955477576204623E-2</v>
      </c>
      <c r="AB351" s="154">
        <v>6312.973190477207</v>
      </c>
      <c r="AC351" s="155">
        <v>7.2020098848370767E-2</v>
      </c>
      <c r="AD351" s="154">
        <v>4170.7822866230517</v>
      </c>
      <c r="AE351" s="155">
        <v>4.7334166294374723E-2</v>
      </c>
      <c r="AF351" s="154">
        <v>54085.755380296854</v>
      </c>
      <c r="AG351" s="155">
        <v>3.0756860916384684E-2</v>
      </c>
    </row>
    <row r="352" spans="2:33">
      <c r="B352" s="164"/>
      <c r="C352" s="23" t="s">
        <v>405</v>
      </c>
      <c r="D352" s="10">
        <v>31.987554449284382</v>
      </c>
      <c r="E352" s="43">
        <v>1.3771620364255306E-4</v>
      </c>
      <c r="F352" s="10">
        <v>0</v>
      </c>
      <c r="G352" s="43">
        <v>0</v>
      </c>
      <c r="H352" s="10">
        <v>123.16508538899431</v>
      </c>
      <c r="I352" s="43">
        <v>3.0244751987119087E-4</v>
      </c>
      <c r="J352" s="10">
        <v>26.37856525496975</v>
      </c>
      <c r="K352" s="43">
        <v>1.1949107039210053E-4</v>
      </c>
      <c r="L352" s="10">
        <v>12.612426035502958</v>
      </c>
      <c r="M352" s="43">
        <v>2.7868674678233518E-4</v>
      </c>
      <c r="N352" s="10">
        <v>0</v>
      </c>
      <c r="O352" s="43">
        <v>0</v>
      </c>
      <c r="P352" s="10">
        <v>0</v>
      </c>
      <c r="Q352" s="43">
        <v>0</v>
      </c>
      <c r="R352" s="10">
        <v>18.86039886039886</v>
      </c>
      <c r="S352" s="43">
        <v>3.8055077577751179E-4</v>
      </c>
      <c r="T352" s="10">
        <v>18.997167138810198</v>
      </c>
      <c r="U352" s="43">
        <v>2.9207788269709208E-4</v>
      </c>
      <c r="V352" s="10">
        <v>27.142916940063806</v>
      </c>
      <c r="W352" s="43">
        <v>6.4427348182168834E-4</v>
      </c>
      <c r="X352" s="10">
        <v>80.128057232282586</v>
      </c>
      <c r="Y352" s="43">
        <v>1.8679513565730116E-3</v>
      </c>
      <c r="Z352" s="10">
        <v>19.765079365079366</v>
      </c>
      <c r="AA352" s="43">
        <v>9.8965911422051558E-4</v>
      </c>
      <c r="AB352" s="10">
        <v>123.13117507113868</v>
      </c>
      <c r="AC352" s="43">
        <v>1.4047136162903798E-3</v>
      </c>
      <c r="AD352" s="10">
        <v>20.691029900332225</v>
      </c>
      <c r="AE352" s="43">
        <v>2.3482229059172203E-4</v>
      </c>
      <c r="AF352" s="10">
        <v>502.85945563685726</v>
      </c>
      <c r="AG352" s="43">
        <v>2.8596029081524209E-4</v>
      </c>
    </row>
    <row r="353" spans="2:33">
      <c r="B353" s="164"/>
      <c r="C353" s="23" t="s">
        <v>406</v>
      </c>
      <c r="D353" s="10">
        <v>66.985075381830711</v>
      </c>
      <c r="E353" s="43">
        <v>2.8839123343805186E-4</v>
      </c>
      <c r="F353" s="10">
        <v>243.66693631059348</v>
      </c>
      <c r="G353" s="43">
        <v>1.5775838140829144E-3</v>
      </c>
      <c r="H353" s="10">
        <v>126.97512446797641</v>
      </c>
      <c r="I353" s="43">
        <v>3.118035550366033E-4</v>
      </c>
      <c r="J353" s="10">
        <v>1149.5989912796338</v>
      </c>
      <c r="K353" s="43">
        <v>5.2075165067517245E-3</v>
      </c>
      <c r="L353" s="10">
        <v>214.67835849438657</v>
      </c>
      <c r="M353" s="43">
        <v>4.7435769426882246E-3</v>
      </c>
      <c r="N353" s="10">
        <v>247.9063829787234</v>
      </c>
      <c r="O353" s="43">
        <v>2.0046701587625765E-3</v>
      </c>
      <c r="P353" s="10">
        <v>495.65236974515977</v>
      </c>
      <c r="Q353" s="43">
        <v>2.7614300628692502E-3</v>
      </c>
      <c r="R353" s="10">
        <v>900.93689591821885</v>
      </c>
      <c r="S353" s="43">
        <v>1.8178419088906318E-2</v>
      </c>
      <c r="T353" s="10">
        <v>356.99052780261769</v>
      </c>
      <c r="U353" s="43">
        <v>5.4886624274884587E-3</v>
      </c>
      <c r="V353" s="10">
        <v>1001.9578182601304</v>
      </c>
      <c r="W353" s="43">
        <v>2.3782810581278634E-2</v>
      </c>
      <c r="X353" s="10">
        <v>263.49464013942043</v>
      </c>
      <c r="Y353" s="43">
        <v>6.1426070654792882E-3</v>
      </c>
      <c r="Z353" s="10">
        <v>291.0226462844243</v>
      </c>
      <c r="AA353" s="43">
        <v>1.4571821798439678E-2</v>
      </c>
      <c r="AB353" s="10">
        <v>1067.2124702227734</v>
      </c>
      <c r="AC353" s="43">
        <v>1.2175047363356228E-2</v>
      </c>
      <c r="AD353" s="10">
        <v>402.36300090547564</v>
      </c>
      <c r="AE353" s="43">
        <v>4.5664136573726486E-3</v>
      </c>
      <c r="AF353" s="10">
        <v>6829.4412381913608</v>
      </c>
      <c r="AG353" s="43">
        <v>3.8836875406975373E-3</v>
      </c>
    </row>
    <row r="354" spans="2:33" ht="12.75" customHeight="1">
      <c r="B354" s="164"/>
      <c r="C354" s="23" t="s">
        <v>407</v>
      </c>
      <c r="D354" s="10">
        <v>271.54693477067514</v>
      </c>
      <c r="E354" s="43">
        <v>1.1690925927669972E-3</v>
      </c>
      <c r="F354" s="10">
        <v>292.21852809501354</v>
      </c>
      <c r="G354" s="43">
        <v>1.891923570254963E-3</v>
      </c>
      <c r="H354" s="10">
        <v>0</v>
      </c>
      <c r="I354" s="43">
        <v>0</v>
      </c>
      <c r="J354" s="10">
        <v>192.81783311195858</v>
      </c>
      <c r="K354" s="43">
        <v>8.7343678651713528E-4</v>
      </c>
      <c r="L354" s="10">
        <v>187.823377652819</v>
      </c>
      <c r="M354" s="43">
        <v>4.1501837902073943E-3</v>
      </c>
      <c r="N354" s="10">
        <v>167.45672049206183</v>
      </c>
      <c r="O354" s="43">
        <v>1.3541220134033138E-3</v>
      </c>
      <c r="P354" s="10">
        <v>575.85615306506656</v>
      </c>
      <c r="Q354" s="43">
        <v>3.2082697269856849E-3</v>
      </c>
      <c r="R354" s="10">
        <v>185.26745375426918</v>
      </c>
      <c r="S354" s="43">
        <v>3.738185696621074E-3</v>
      </c>
      <c r="T354" s="10">
        <v>95.37183555747589</v>
      </c>
      <c r="U354" s="43">
        <v>1.4663240890087485E-3</v>
      </c>
      <c r="V354" s="10">
        <v>10.819366852886406</v>
      </c>
      <c r="W354" s="43">
        <v>2.568121609334631E-4</v>
      </c>
      <c r="X354" s="10">
        <v>67.920987654320982</v>
      </c>
      <c r="Y354" s="43">
        <v>1.5833792233459027E-3</v>
      </c>
      <c r="Z354" s="10">
        <v>78.552455115725721</v>
      </c>
      <c r="AA354" s="43">
        <v>3.9332072345242396E-3</v>
      </c>
      <c r="AB354" s="10">
        <v>254.98024483201488</v>
      </c>
      <c r="AC354" s="43">
        <v>2.9088833237695651E-3</v>
      </c>
      <c r="AD354" s="10">
        <v>149.77450710039642</v>
      </c>
      <c r="AE354" s="43">
        <v>1.6997893772796929E-3</v>
      </c>
      <c r="AF354" s="10">
        <v>2530.4063980546844</v>
      </c>
      <c r="AG354" s="43">
        <v>1.438962201778732E-3</v>
      </c>
    </row>
    <row r="355" spans="2:33">
      <c r="B355" s="164"/>
      <c r="C355" s="23" t="s">
        <v>408</v>
      </c>
      <c r="D355" s="10">
        <v>366.91571477392074</v>
      </c>
      <c r="E355" s="43">
        <v>1.5796843542876292E-3</v>
      </c>
      <c r="F355" s="10">
        <v>156.89118495053026</v>
      </c>
      <c r="G355" s="43">
        <v>1.0157676609630559E-3</v>
      </c>
      <c r="H355" s="10">
        <v>74.902562263979974</v>
      </c>
      <c r="I355" s="43">
        <v>1.8393276079165937E-4</v>
      </c>
      <c r="J355" s="10">
        <v>406.73119255058077</v>
      </c>
      <c r="K355" s="43">
        <v>1.8424332441874566E-3</v>
      </c>
      <c r="L355" s="10">
        <v>110.65755447002974</v>
      </c>
      <c r="M355" s="43">
        <v>2.4451119693652064E-3</v>
      </c>
      <c r="N355" s="10">
        <v>544.13969154913366</v>
      </c>
      <c r="O355" s="43">
        <v>4.4001311654022273E-3</v>
      </c>
      <c r="P355" s="10">
        <v>302.16152514241037</v>
      </c>
      <c r="Q355" s="43">
        <v>1.6834337336058365E-3</v>
      </c>
      <c r="R355" s="10">
        <v>113.41830501485086</v>
      </c>
      <c r="S355" s="43">
        <v>2.2884682492796005E-3</v>
      </c>
      <c r="T355" s="10">
        <v>426.46564575913578</v>
      </c>
      <c r="U355" s="43">
        <v>6.5568293391441842E-3</v>
      </c>
      <c r="V355" s="10">
        <v>30.791271347248578</v>
      </c>
      <c r="W355" s="43">
        <v>7.3087205934476091E-4</v>
      </c>
      <c r="X355" s="10">
        <v>0</v>
      </c>
      <c r="Y355" s="43">
        <v>0</v>
      </c>
      <c r="Z355" s="10">
        <v>68.821157669210891</v>
      </c>
      <c r="AA355" s="43">
        <v>3.4459505413814064E-3</v>
      </c>
      <c r="AB355" s="10">
        <v>206.58114703223947</v>
      </c>
      <c r="AC355" s="43">
        <v>2.3567333775334869E-3</v>
      </c>
      <c r="AD355" s="10">
        <v>97.287979984251791</v>
      </c>
      <c r="AE355" s="43">
        <v>1.1041203080266581E-3</v>
      </c>
      <c r="AF355" s="10">
        <v>2905.7649325075231</v>
      </c>
      <c r="AG355" s="43">
        <v>1.6524167455263022E-3</v>
      </c>
    </row>
    <row r="356" spans="2:33">
      <c r="B356" s="165"/>
      <c r="C356" s="146" t="s">
        <v>473</v>
      </c>
      <c r="D356" s="46">
        <v>161.52580748029703</v>
      </c>
      <c r="E356" s="149">
        <v>6.9541799551300378E-4</v>
      </c>
      <c r="F356" s="46">
        <v>234.04588515685475</v>
      </c>
      <c r="G356" s="149">
        <v>1.5152938095200667E-3</v>
      </c>
      <c r="H356" s="46">
        <v>74.927296473661301</v>
      </c>
      <c r="I356" s="149">
        <v>1.8399349878693187E-4</v>
      </c>
      <c r="J356" s="46">
        <v>466.03976998773192</v>
      </c>
      <c r="K356" s="149">
        <v>2.1110924882705973E-3</v>
      </c>
      <c r="L356" s="46">
        <v>61.582542694497157</v>
      </c>
      <c r="M356" s="149">
        <v>1.3607404660929915E-3</v>
      </c>
      <c r="N356" s="46">
        <v>69.779670329670324</v>
      </c>
      <c r="O356" s="149">
        <v>5.6426632149357016E-4</v>
      </c>
      <c r="P356" s="46">
        <v>313.77330295268291</v>
      </c>
      <c r="Q356" s="149">
        <v>1.7481264785333571E-3</v>
      </c>
      <c r="R356" s="46">
        <v>106.91614598683566</v>
      </c>
      <c r="S356" s="149">
        <v>2.1572726324395222E-3</v>
      </c>
      <c r="T356" s="46">
        <v>101.78843848605878</v>
      </c>
      <c r="U356" s="149">
        <v>1.5649781558911557E-3</v>
      </c>
      <c r="V356" s="46">
        <v>117.0271764253319</v>
      </c>
      <c r="W356" s="149">
        <v>2.7777967485882286E-3</v>
      </c>
      <c r="X356" s="46">
        <v>110.8892674616695</v>
      </c>
      <c r="Y356" s="149">
        <v>2.5850590260031998E-3</v>
      </c>
      <c r="Z356" s="46">
        <v>19.765079365079366</v>
      </c>
      <c r="AA356" s="149">
        <v>9.8965911422051558E-4</v>
      </c>
      <c r="AB356" s="46">
        <v>314.91994100671059</v>
      </c>
      <c r="AC356" s="149">
        <v>3.592691525260846E-3</v>
      </c>
      <c r="AD356" s="46">
        <v>84.474314788408705</v>
      </c>
      <c r="AE356" s="149">
        <v>9.5869815037393597E-4</v>
      </c>
      <c r="AF356" s="46">
        <v>2237.4546385954905</v>
      </c>
      <c r="AG356" s="149">
        <v>1.2723697883504264E-3</v>
      </c>
    </row>
    <row r="357" spans="2:33" ht="15" customHeight="1">
      <c r="B357" s="163" t="s">
        <v>379</v>
      </c>
      <c r="C357" s="41" t="s">
        <v>409</v>
      </c>
      <c r="D357" s="154">
        <v>6909.7153269797655</v>
      </c>
      <c r="E357" s="155">
        <v>2.9748437461548552E-2</v>
      </c>
      <c r="F357" s="154">
        <v>5009.3066950587381</v>
      </c>
      <c r="G357" s="155">
        <v>3.2431979822772017E-2</v>
      </c>
      <c r="H357" s="154">
        <v>9784.2995955273909</v>
      </c>
      <c r="I357" s="155">
        <v>2.4026591115475206E-2</v>
      </c>
      <c r="J357" s="154">
        <v>20741.470243956901</v>
      </c>
      <c r="K357" s="155">
        <v>9.3955848508075146E-2</v>
      </c>
      <c r="L357" s="154">
        <v>5219.2905586004244</v>
      </c>
      <c r="M357" s="155">
        <v>0.11532651229776705</v>
      </c>
      <c r="N357" s="154">
        <v>6041.0881387775607</v>
      </c>
      <c r="O357" s="155">
        <v>4.8850654721953275E-2</v>
      </c>
      <c r="P357" s="154">
        <v>8728.7173393514167</v>
      </c>
      <c r="Q357" s="155">
        <v>4.8630338403438007E-2</v>
      </c>
      <c r="R357" s="154">
        <v>7761.6798819733285</v>
      </c>
      <c r="S357" s="155">
        <v>0.15660927015830839</v>
      </c>
      <c r="T357" s="154">
        <v>6887.6238178527847</v>
      </c>
      <c r="U357" s="155">
        <v>0.10589592473620245</v>
      </c>
      <c r="V357" s="154">
        <v>12480.802843650867</v>
      </c>
      <c r="W357" s="155">
        <v>0.29624856907476027</v>
      </c>
      <c r="X357" s="154">
        <v>5784.3778254872213</v>
      </c>
      <c r="Y357" s="155">
        <v>0.13484585523803924</v>
      </c>
      <c r="Z357" s="154">
        <v>3154.6012956592185</v>
      </c>
      <c r="AA357" s="155">
        <v>0.15795433280661947</v>
      </c>
      <c r="AB357" s="154">
        <v>13354.664860835834</v>
      </c>
      <c r="AC357" s="155">
        <v>0.15235361442926643</v>
      </c>
      <c r="AD357" s="154">
        <v>6447.0569457646134</v>
      </c>
      <c r="AE357" s="155">
        <v>7.3167584546161707E-2</v>
      </c>
      <c r="AF357" s="154">
        <v>118304.69536947596</v>
      </c>
      <c r="AG357" s="155">
        <v>6.7276143887597117E-2</v>
      </c>
    </row>
    <row r="358" spans="2:33">
      <c r="B358" s="164"/>
      <c r="C358" s="23" t="s">
        <v>410</v>
      </c>
      <c r="D358" s="10">
        <v>322.37144846182446</v>
      </c>
      <c r="E358" s="43">
        <v>1.3879076662550748E-3</v>
      </c>
      <c r="F358" s="10">
        <v>212.66529608960369</v>
      </c>
      <c r="G358" s="43">
        <v>1.3768684993045706E-3</v>
      </c>
      <c r="H358" s="10">
        <v>465.41091089047188</v>
      </c>
      <c r="I358" s="43">
        <v>1.1428756394333908E-3</v>
      </c>
      <c r="J358" s="10">
        <v>1062.2065396000912</v>
      </c>
      <c r="K358" s="43">
        <v>4.8116413901772527E-3</v>
      </c>
      <c r="L358" s="10">
        <v>91.287944727539823</v>
      </c>
      <c r="M358" s="43">
        <v>2.0171171085523179E-3</v>
      </c>
      <c r="N358" s="10">
        <v>147.1902555276049</v>
      </c>
      <c r="O358" s="43">
        <v>1.1902392724682373E-3</v>
      </c>
      <c r="P358" s="10">
        <v>217.73007745214213</v>
      </c>
      <c r="Q358" s="43">
        <v>1.2130404657932476E-3</v>
      </c>
      <c r="R358" s="10">
        <v>166.07401628769551</v>
      </c>
      <c r="S358" s="43">
        <v>3.350915121284615E-3</v>
      </c>
      <c r="T358" s="10">
        <v>302.6255756004619</v>
      </c>
      <c r="U358" s="43">
        <v>4.6528114810757831E-3</v>
      </c>
      <c r="V358" s="10">
        <v>27.041040836892364</v>
      </c>
      <c r="W358" s="43">
        <v>6.4185531608623595E-4</v>
      </c>
      <c r="X358" s="14">
        <v>297.50698453214557</v>
      </c>
      <c r="Y358" s="43">
        <v>6.9355054214751541E-3</v>
      </c>
      <c r="Z358" s="10">
        <v>19.765079365079366</v>
      </c>
      <c r="AA358" s="43">
        <v>9.8965911422051558E-4</v>
      </c>
      <c r="AB358" s="10">
        <v>94.241082593849683</v>
      </c>
      <c r="AC358" s="43">
        <v>1.0751276584264203E-3</v>
      </c>
      <c r="AD358" s="10">
        <v>196.30342365358041</v>
      </c>
      <c r="AE358" s="43">
        <v>2.2278455840707488E-3</v>
      </c>
      <c r="AF358" s="10">
        <v>3622.4196756189822</v>
      </c>
      <c r="AG358" s="43">
        <v>2.0599556641188368E-3</v>
      </c>
    </row>
    <row r="359" spans="2:33">
      <c r="B359" s="164"/>
      <c r="C359" s="23" t="s">
        <v>411</v>
      </c>
      <c r="D359" s="10">
        <v>18522.786326706911</v>
      </c>
      <c r="E359" s="43">
        <v>7.9746259372239517E-2</v>
      </c>
      <c r="F359" s="10">
        <v>10173.239150862006</v>
      </c>
      <c r="G359" s="43">
        <v>6.5865060168595266E-2</v>
      </c>
      <c r="H359" s="10">
        <v>13027.419339787413</v>
      </c>
      <c r="I359" s="43">
        <v>3.1990483806320386E-2</v>
      </c>
      <c r="J359" s="10">
        <v>17399.29330226134</v>
      </c>
      <c r="K359" s="43">
        <v>7.8816272252017788E-2</v>
      </c>
      <c r="L359" s="10">
        <v>3933.1179419564437</v>
      </c>
      <c r="M359" s="43">
        <v>8.6906978948349825E-2</v>
      </c>
      <c r="N359" s="10">
        <v>13369.035120553614</v>
      </c>
      <c r="O359" s="43">
        <v>0.10810736470598593</v>
      </c>
      <c r="P359" s="10">
        <v>16695.236836936976</v>
      </c>
      <c r="Q359" s="43">
        <v>9.3014240871971771E-2</v>
      </c>
      <c r="R359" s="10">
        <v>5271.154718256902</v>
      </c>
      <c r="S359" s="43">
        <v>0.10635734865012997</v>
      </c>
      <c r="T359" s="10">
        <v>7307.5343047078359</v>
      </c>
      <c r="U359" s="43">
        <v>0.11235196973632081</v>
      </c>
      <c r="V359" s="10">
        <v>3523.8944836490505</v>
      </c>
      <c r="W359" s="43">
        <v>8.3644354568307405E-2</v>
      </c>
      <c r="X359" s="10">
        <v>3553.515063382863</v>
      </c>
      <c r="Y359" s="43">
        <v>8.2839813075791968E-2</v>
      </c>
      <c r="Z359" s="10">
        <v>1718.6128718072953</v>
      </c>
      <c r="AA359" s="43">
        <v>8.6052823820470137E-2</v>
      </c>
      <c r="AB359" s="10">
        <v>10297.169908434918</v>
      </c>
      <c r="AC359" s="43">
        <v>0.11747288833455237</v>
      </c>
      <c r="AD359" s="10">
        <v>5115.6018925035714</v>
      </c>
      <c r="AE359" s="43">
        <v>5.8056914515103412E-2</v>
      </c>
      <c r="AF359" s="10">
        <v>129907.6112618074</v>
      </c>
      <c r="AG359" s="43">
        <v>7.3874355705397729E-2</v>
      </c>
    </row>
    <row r="360" spans="2:33">
      <c r="B360" s="164"/>
      <c r="C360" s="23" t="s">
        <v>412</v>
      </c>
      <c r="D360" s="10">
        <v>0</v>
      </c>
      <c r="E360" s="43">
        <v>0</v>
      </c>
      <c r="F360" s="10">
        <v>0</v>
      </c>
      <c r="G360" s="43">
        <v>0</v>
      </c>
      <c r="H360" s="10">
        <v>148.35730236712817</v>
      </c>
      <c r="I360" s="43">
        <v>3.6431021026781793E-4</v>
      </c>
      <c r="J360" s="10">
        <v>0</v>
      </c>
      <c r="K360" s="43">
        <v>0</v>
      </c>
      <c r="L360" s="10">
        <v>0</v>
      </c>
      <c r="M360" s="43">
        <v>0</v>
      </c>
      <c r="N360" s="10">
        <v>0</v>
      </c>
      <c r="O360" s="43">
        <v>0</v>
      </c>
      <c r="P360" s="10">
        <v>0</v>
      </c>
      <c r="Q360" s="43">
        <v>0</v>
      </c>
      <c r="R360" s="10">
        <v>0</v>
      </c>
      <c r="S360" s="43">
        <v>0</v>
      </c>
      <c r="T360" s="10">
        <v>0</v>
      </c>
      <c r="U360" s="43">
        <v>0</v>
      </c>
      <c r="V360" s="10">
        <v>0</v>
      </c>
      <c r="W360" s="43">
        <v>0</v>
      </c>
      <c r="X360" s="10">
        <v>0</v>
      </c>
      <c r="Y360" s="43">
        <v>0</v>
      </c>
      <c r="Z360" s="10">
        <v>0</v>
      </c>
      <c r="AA360" s="43">
        <v>0</v>
      </c>
      <c r="AB360" s="10">
        <v>0</v>
      </c>
      <c r="AC360" s="43">
        <v>0</v>
      </c>
      <c r="AD360" s="10">
        <v>0</v>
      </c>
      <c r="AE360" s="43">
        <v>0</v>
      </c>
      <c r="AF360" s="10">
        <v>148.35730236712817</v>
      </c>
      <c r="AG360" s="43">
        <v>8.4366112347911612E-5</v>
      </c>
    </row>
    <row r="361" spans="2:33">
      <c r="B361" s="164"/>
      <c r="C361" s="23" t="s">
        <v>413</v>
      </c>
      <c r="D361" s="10">
        <v>209.57036589984466</v>
      </c>
      <c r="E361" s="43">
        <v>9.022645114513606E-4</v>
      </c>
      <c r="F361" s="10">
        <v>123.16364772930558</v>
      </c>
      <c r="G361" s="43">
        <v>7.9740394853364065E-4</v>
      </c>
      <c r="H361" s="10">
        <v>379.16104932172493</v>
      </c>
      <c r="I361" s="43">
        <v>9.3107814310305459E-4</v>
      </c>
      <c r="J361" s="10">
        <v>7907.1323105688634</v>
      </c>
      <c r="K361" s="43">
        <v>3.5818161237705273E-2</v>
      </c>
      <c r="L361" s="10">
        <v>1328.5614278559572</v>
      </c>
      <c r="M361" s="43">
        <v>2.9356165196722669E-2</v>
      </c>
      <c r="N361" s="10">
        <v>194.0704332222507</v>
      </c>
      <c r="O361" s="43">
        <v>1.569331138247301E-3</v>
      </c>
      <c r="P361" s="10">
        <v>528.23494283374748</v>
      </c>
      <c r="Q361" s="43">
        <v>2.9429574847974886E-3</v>
      </c>
      <c r="R361" s="10">
        <v>1031.8014861001595</v>
      </c>
      <c r="S361" s="43">
        <v>2.0818905203975176E-2</v>
      </c>
      <c r="T361" s="10">
        <v>2190.037119750511</v>
      </c>
      <c r="U361" s="43">
        <v>3.3671410073451057E-2</v>
      </c>
      <c r="V361" s="10">
        <v>1791.4492111032316</v>
      </c>
      <c r="W361" s="43">
        <v>4.2522446032341676E-2</v>
      </c>
      <c r="X361" s="10">
        <v>1594.7844908685624</v>
      </c>
      <c r="Y361" s="43">
        <v>3.7177737187908975E-2</v>
      </c>
      <c r="Z361" s="10">
        <v>860.96012004795261</v>
      </c>
      <c r="AA361" s="43">
        <v>4.3109213681744515E-2</v>
      </c>
      <c r="AB361" s="10">
        <v>3207.3951976785042</v>
      </c>
      <c r="AC361" s="43">
        <v>3.6590828475407192E-2</v>
      </c>
      <c r="AD361" s="10">
        <v>1998.8977733387273</v>
      </c>
      <c r="AE361" s="43">
        <v>2.2685470759797998E-2</v>
      </c>
      <c r="AF361" s="10">
        <v>23345.21957631933</v>
      </c>
      <c r="AG361" s="43">
        <v>1.3275689070488372E-2</v>
      </c>
    </row>
    <row r="362" spans="2:33" ht="12.75" customHeight="1">
      <c r="B362" s="164"/>
      <c r="C362" s="23" t="s">
        <v>414</v>
      </c>
      <c r="D362" s="10">
        <v>3661.3393887875654</v>
      </c>
      <c r="E362" s="43">
        <v>1.5763185699932417E-2</v>
      </c>
      <c r="F362" s="10">
        <v>871.42958836660875</v>
      </c>
      <c r="G362" s="43">
        <v>5.6419358101492704E-3</v>
      </c>
      <c r="H362" s="10">
        <v>246.64089151769508</v>
      </c>
      <c r="I362" s="43">
        <v>6.0565805400734126E-4</v>
      </c>
      <c r="J362" s="10">
        <v>2576.2372835645738</v>
      </c>
      <c r="K362" s="43">
        <v>1.1669980820475876E-2</v>
      </c>
      <c r="L362" s="10">
        <v>1153.440988352236</v>
      </c>
      <c r="M362" s="43">
        <v>2.5486668127482685E-2</v>
      </c>
      <c r="N362" s="10">
        <v>1334.0745961758048</v>
      </c>
      <c r="O362" s="43">
        <v>1.0787860725419075E-2</v>
      </c>
      <c r="P362" s="10">
        <v>1717.2297018224383</v>
      </c>
      <c r="Q362" s="43">
        <v>9.5672088199691037E-3</v>
      </c>
      <c r="R362" s="10">
        <v>1566.9310884709603</v>
      </c>
      <c r="S362" s="43">
        <v>3.1616343096516807E-2</v>
      </c>
      <c r="T362" s="10">
        <v>1085.8183298155063</v>
      </c>
      <c r="U362" s="43">
        <v>1.6694253224645194E-2</v>
      </c>
      <c r="V362" s="10">
        <v>765.25586412984205</v>
      </c>
      <c r="W362" s="43">
        <v>1.8164372722213371E-2</v>
      </c>
      <c r="X362" s="10">
        <v>1189.7105273660081</v>
      </c>
      <c r="Y362" s="43">
        <v>2.773462218209357E-2</v>
      </c>
      <c r="Z362" s="10">
        <v>278.98000978059923</v>
      </c>
      <c r="AA362" s="43">
        <v>1.3968833833902995E-2</v>
      </c>
      <c r="AB362" s="10">
        <v>1495.5390104927822</v>
      </c>
      <c r="AC362" s="43">
        <v>1.7061511924327196E-2</v>
      </c>
      <c r="AD362" s="10">
        <v>704.64623686905213</v>
      </c>
      <c r="AE362" s="43">
        <v>7.997023067265064E-3</v>
      </c>
      <c r="AF362" s="10">
        <v>18647.273505511668</v>
      </c>
      <c r="AG362" s="43">
        <v>1.0604115513337951E-2</v>
      </c>
    </row>
    <row r="363" spans="2:33">
      <c r="B363" s="164"/>
      <c r="C363" s="23" t="s">
        <v>474</v>
      </c>
      <c r="D363" s="10">
        <v>1180.9612935660812</v>
      </c>
      <c r="E363" s="43">
        <v>5.0843995047066756E-3</v>
      </c>
      <c r="F363" s="10">
        <v>683.8434044333959</v>
      </c>
      <c r="G363" s="43">
        <v>4.4274381355800694E-3</v>
      </c>
      <c r="H363" s="10">
        <v>490.12228061379005</v>
      </c>
      <c r="I363" s="43">
        <v>1.2035575482863153E-3</v>
      </c>
      <c r="J363" s="10">
        <v>2100.878464446871</v>
      </c>
      <c r="K363" s="43">
        <v>9.5166743927884261E-3</v>
      </c>
      <c r="L363" s="10">
        <v>468.52475269858002</v>
      </c>
      <c r="M363" s="43">
        <v>1.0352618818062187E-2</v>
      </c>
      <c r="N363" s="10">
        <v>1501.0230757082236</v>
      </c>
      <c r="O363" s="43">
        <v>1.2137872899160275E-2</v>
      </c>
      <c r="P363" s="10">
        <v>1370.7685732276277</v>
      </c>
      <c r="Q363" s="43">
        <v>7.6369685255280187E-3</v>
      </c>
      <c r="R363" s="10">
        <v>602.84929878853256</v>
      </c>
      <c r="S363" s="43">
        <v>1.2163834393375783E-2</v>
      </c>
      <c r="T363" s="10">
        <v>1131.1962975392498</v>
      </c>
      <c r="U363" s="43">
        <v>1.7391930969805996E-2</v>
      </c>
      <c r="V363" s="10">
        <v>115.46548648258104</v>
      </c>
      <c r="W363" s="43">
        <v>2.7407279464707638E-3</v>
      </c>
      <c r="X363" s="10">
        <v>343.30980550686451</v>
      </c>
      <c r="Y363" s="43">
        <v>8.0032642631325188E-3</v>
      </c>
      <c r="Z363" s="10">
        <v>125.95162164967488</v>
      </c>
      <c r="AA363" s="43">
        <v>6.3065352794223015E-3</v>
      </c>
      <c r="AB363" s="10">
        <v>1733.1141671048911</v>
      </c>
      <c r="AC363" s="43">
        <v>1.9771833312818291E-2</v>
      </c>
      <c r="AD363" s="10">
        <v>696.99456210353924</v>
      </c>
      <c r="AE363" s="43">
        <v>7.9101842871774769E-3</v>
      </c>
      <c r="AF363" s="10">
        <v>12545.003083869904</v>
      </c>
      <c r="AG363" s="43">
        <v>7.1339470500723524E-3</v>
      </c>
    </row>
    <row r="364" spans="2:33">
      <c r="B364" s="164"/>
      <c r="C364" s="23" t="s">
        <v>415</v>
      </c>
      <c r="D364" s="10">
        <v>3391.0045468397384</v>
      </c>
      <c r="E364" s="43">
        <v>1.4599311537423654E-2</v>
      </c>
      <c r="F364" s="10">
        <v>2988.2206046068995</v>
      </c>
      <c r="G364" s="43">
        <v>1.9346771170988597E-2</v>
      </c>
      <c r="H364" s="10">
        <v>2538.5099163125756</v>
      </c>
      <c r="I364" s="43">
        <v>6.2336337114720034E-3</v>
      </c>
      <c r="J364" s="10">
        <v>3988.8788475341398</v>
      </c>
      <c r="K364" s="43">
        <v>1.8069041987280338E-2</v>
      </c>
      <c r="L364" s="10">
        <v>1460.9506229560789</v>
      </c>
      <c r="M364" s="43">
        <v>3.228146394477701E-2</v>
      </c>
      <c r="N364" s="10">
        <v>3379.5137306689903</v>
      </c>
      <c r="O364" s="43">
        <v>2.7328099605978928E-2</v>
      </c>
      <c r="P364" s="10">
        <v>2549.5594471421109</v>
      </c>
      <c r="Q364" s="43">
        <v>1.4204370914297002E-2</v>
      </c>
      <c r="R364" s="10">
        <v>1832.2935658627509</v>
      </c>
      <c r="S364" s="43">
        <v>3.6970625229209346E-2</v>
      </c>
      <c r="T364" s="10">
        <v>1634.2594934868296</v>
      </c>
      <c r="U364" s="43">
        <v>2.512643328068075E-2</v>
      </c>
      <c r="V364" s="10">
        <v>1135.3695979428346</v>
      </c>
      <c r="W364" s="43">
        <v>2.6949517829508596E-2</v>
      </c>
      <c r="X364" s="10">
        <v>1038.5246526662636</v>
      </c>
      <c r="Y364" s="43">
        <v>2.4210165587303122E-2</v>
      </c>
      <c r="Z364" s="10">
        <v>522.22821189587967</v>
      </c>
      <c r="AA364" s="43">
        <v>2.6148537026315387E-2</v>
      </c>
      <c r="AB364" s="10">
        <v>3164.8069348124504</v>
      </c>
      <c r="AC364" s="43">
        <v>3.6104970099512246E-2</v>
      </c>
      <c r="AD364" s="10">
        <v>2108.467924505776</v>
      </c>
      <c r="AE364" s="43">
        <v>2.392898130525975E-2</v>
      </c>
      <c r="AF364" s="10">
        <v>31732.588097233343</v>
      </c>
      <c r="AG364" s="43">
        <v>1.8045320653487251E-2</v>
      </c>
    </row>
    <row r="365" spans="2:33">
      <c r="B365" s="164"/>
      <c r="C365" s="23" t="s">
        <v>416</v>
      </c>
      <c r="D365" s="10">
        <v>1340.2606053603722</v>
      </c>
      <c r="E365" s="43">
        <v>5.7702317554329243E-3</v>
      </c>
      <c r="F365" s="10">
        <v>925.03924455837705</v>
      </c>
      <c r="G365" s="43">
        <v>5.9890232203955261E-3</v>
      </c>
      <c r="H365" s="10">
        <v>3997.4516494579238</v>
      </c>
      <c r="I365" s="43">
        <v>9.816250549943473E-3</v>
      </c>
      <c r="J365" s="10">
        <v>2700.1237245775064</v>
      </c>
      <c r="K365" s="43">
        <v>1.223116840974077E-2</v>
      </c>
      <c r="L365" s="10">
        <v>1023.9830057861481</v>
      </c>
      <c r="M365" s="43">
        <v>2.2626138051445765E-2</v>
      </c>
      <c r="N365" s="10">
        <v>1121.4601783614205</v>
      </c>
      <c r="O365" s="43">
        <v>9.0685755114044194E-3</v>
      </c>
      <c r="P365" s="10">
        <v>1491.2329268989993</v>
      </c>
      <c r="Q365" s="43">
        <v>8.308112068941869E-3</v>
      </c>
      <c r="R365" s="10">
        <v>515.61377326742479</v>
      </c>
      <c r="S365" s="43">
        <v>1.0403662344092068E-2</v>
      </c>
      <c r="T365" s="10">
        <v>621.33858269999246</v>
      </c>
      <c r="U365" s="43">
        <v>9.5529642049773517E-3</v>
      </c>
      <c r="V365" s="10">
        <v>215.49743844425922</v>
      </c>
      <c r="W365" s="43">
        <v>5.1151202833770119E-3</v>
      </c>
      <c r="X365" s="10">
        <v>401.91142503348254</v>
      </c>
      <c r="Y365" s="43">
        <v>9.3693896688040231E-3</v>
      </c>
      <c r="Z365" s="10">
        <v>240.18221123236776</v>
      </c>
      <c r="AA365" s="43">
        <v>1.2026185679765693E-2</v>
      </c>
      <c r="AB365" s="10">
        <v>1553.5198744581146</v>
      </c>
      <c r="AC365" s="43">
        <v>1.7722973240271979E-2</v>
      </c>
      <c r="AD365" s="10">
        <v>447.30202780187085</v>
      </c>
      <c r="AE365" s="43">
        <v>5.0764262224120083E-3</v>
      </c>
      <c r="AF365" s="10">
        <v>16594.916667938254</v>
      </c>
      <c r="AG365" s="43">
        <v>9.4370049985602958E-3</v>
      </c>
    </row>
    <row r="366" spans="2:33">
      <c r="B366" s="165"/>
      <c r="C366" s="146" t="s">
        <v>475</v>
      </c>
      <c r="D366" s="46">
        <v>953.75610430809786</v>
      </c>
      <c r="E366" s="149">
        <v>4.1062116860002898E-3</v>
      </c>
      <c r="F366" s="46">
        <v>479.64873900453904</v>
      </c>
      <c r="G366" s="149">
        <v>3.1054114216559955E-3</v>
      </c>
      <c r="H366" s="46">
        <v>251.66102674986439</v>
      </c>
      <c r="I366" s="149">
        <v>6.1798563406456478E-4</v>
      </c>
      <c r="J366" s="46">
        <v>1658.0267552115874</v>
      </c>
      <c r="K366" s="149">
        <v>7.5106204527802334E-3</v>
      </c>
      <c r="L366" s="46">
        <v>691.16275359709584</v>
      </c>
      <c r="M366" s="149">
        <v>1.5272073648233226E-2</v>
      </c>
      <c r="N366" s="46">
        <v>566.64467106495499</v>
      </c>
      <c r="O366" s="149">
        <v>4.5821154302559571E-3</v>
      </c>
      <c r="P366" s="46">
        <v>496.04947695926001</v>
      </c>
      <c r="Q366" s="149">
        <v>2.7636424679057929E-3</v>
      </c>
      <c r="R366" s="46">
        <v>453.76109446700275</v>
      </c>
      <c r="S366" s="149">
        <v>9.1556460600440825E-3</v>
      </c>
      <c r="T366" s="46">
        <v>641.52615636059068</v>
      </c>
      <c r="U366" s="149">
        <v>9.8633443647398664E-3</v>
      </c>
      <c r="V366" s="46">
        <v>97.979494304930853</v>
      </c>
      <c r="W366" s="149">
        <v>2.3256745058888905E-3</v>
      </c>
      <c r="X366" s="46">
        <v>181.99222502331966</v>
      </c>
      <c r="Y366" s="149">
        <v>4.2426165735251114E-3</v>
      </c>
      <c r="Z366" s="46">
        <v>126.36950700048425</v>
      </c>
      <c r="AA366" s="149">
        <v>6.327459255414951E-3</v>
      </c>
      <c r="AB366" s="46">
        <v>1052.4231868093916</v>
      </c>
      <c r="AC366" s="149">
        <v>1.2006327233998637E-2</v>
      </c>
      <c r="AD366" s="46">
        <v>543.82970549096285</v>
      </c>
      <c r="AE366" s="149">
        <v>6.171917867324672E-3</v>
      </c>
      <c r="AF366" s="46">
        <v>8194.8308963520813</v>
      </c>
      <c r="AG366" s="149">
        <v>4.6601415167479097E-3</v>
      </c>
    </row>
    <row r="367" spans="2:33" ht="12.75" customHeight="1">
      <c r="B367" s="163" t="s">
        <v>380</v>
      </c>
      <c r="C367" s="41" t="s">
        <v>417</v>
      </c>
      <c r="D367" s="154">
        <v>173743.19093528923</v>
      </c>
      <c r="E367" s="155">
        <v>0.74801756734130587</v>
      </c>
      <c r="F367" s="154">
        <v>114466.49492794026</v>
      </c>
      <c r="G367" s="155">
        <v>0.74109558066155978</v>
      </c>
      <c r="H367" s="154">
        <v>368380.91606863827</v>
      </c>
      <c r="I367" s="155">
        <v>0.90460615588379067</v>
      </c>
      <c r="J367" s="154">
        <v>164259.03966742411</v>
      </c>
      <c r="K367" s="155">
        <v>0.74406959899917846</v>
      </c>
      <c r="L367" s="154">
        <v>30330.546045405812</v>
      </c>
      <c r="M367" s="155">
        <v>0.67018995249068203</v>
      </c>
      <c r="N367" s="154">
        <v>84871.253186295406</v>
      </c>
      <c r="O367" s="155">
        <v>0.68630289609748307</v>
      </c>
      <c r="P367" s="154">
        <v>130889.36240407663</v>
      </c>
      <c r="Q367" s="155">
        <v>0.72922443695415229</v>
      </c>
      <c r="R367" s="154">
        <v>34409.037891237633</v>
      </c>
      <c r="S367" s="155">
        <v>0.69427938190440586</v>
      </c>
      <c r="T367" s="154">
        <v>45103.480269276399</v>
      </c>
      <c r="U367" s="155">
        <v>0.69345755201611581</v>
      </c>
      <c r="V367" s="154">
        <v>31009.356797430151</v>
      </c>
      <c r="W367" s="155">
        <v>0.73604860955244111</v>
      </c>
      <c r="X367" s="154">
        <v>33998.029959618776</v>
      </c>
      <c r="Y367" s="155">
        <v>0.79256465684399169</v>
      </c>
      <c r="Z367" s="154">
        <v>14877.094471303688</v>
      </c>
      <c r="AA367" s="155">
        <v>0.74491237119230347</v>
      </c>
      <c r="AB367" s="154">
        <v>61278.696620869036</v>
      </c>
      <c r="AC367" s="155">
        <v>0.69908387930294746</v>
      </c>
      <c r="AD367" s="154">
        <v>67098.35471150605</v>
      </c>
      <c r="AE367" s="155">
        <v>0.76149855392353982</v>
      </c>
      <c r="AF367" s="154">
        <v>1354714.8539563157</v>
      </c>
      <c r="AG367" s="155">
        <v>0.77038355203732189</v>
      </c>
    </row>
    <row r="368" spans="2:33">
      <c r="B368" s="164"/>
      <c r="C368" s="23" t="s">
        <v>418</v>
      </c>
      <c r="D368" s="10">
        <v>3707.6473308215818</v>
      </c>
      <c r="E368" s="43">
        <v>1.5962555551276798E-2</v>
      </c>
      <c r="F368" s="10">
        <v>1281.9773938922865</v>
      </c>
      <c r="G368" s="43">
        <v>8.2999639477009442E-3</v>
      </c>
      <c r="H368" s="10">
        <v>10013.501437156652</v>
      </c>
      <c r="I368" s="43">
        <v>2.4589425366202507E-2</v>
      </c>
      <c r="J368" s="10">
        <v>3031.9442827806752</v>
      </c>
      <c r="K368" s="43">
        <v>1.3734267357487024E-2</v>
      </c>
      <c r="L368" s="10">
        <v>560.88751092041639</v>
      </c>
      <c r="M368" s="43">
        <v>1.239348522554241E-2</v>
      </c>
      <c r="N368" s="10">
        <v>856.48206380606041</v>
      </c>
      <c r="O368" s="43">
        <v>6.9258565035606725E-3</v>
      </c>
      <c r="P368" s="10">
        <v>1751.5565247013121</v>
      </c>
      <c r="Q368" s="43">
        <v>9.7584539878460309E-3</v>
      </c>
      <c r="R368" s="10">
        <v>396.29944043369414</v>
      </c>
      <c r="S368" s="43">
        <v>7.9962285322552704E-3</v>
      </c>
      <c r="T368" s="10">
        <v>725.11435787058349</v>
      </c>
      <c r="U368" s="43">
        <v>1.1148497289757803E-2</v>
      </c>
      <c r="V368" s="10">
        <v>290.73348470136079</v>
      </c>
      <c r="W368" s="43">
        <v>6.9009485931197032E-3</v>
      </c>
      <c r="X368" s="10">
        <v>371.34814018216707</v>
      </c>
      <c r="Y368" s="43">
        <v>8.6568960508214693E-3</v>
      </c>
      <c r="Z368" s="10">
        <v>145.79023042651895</v>
      </c>
      <c r="AA368" s="43">
        <v>7.2998760916098268E-3</v>
      </c>
      <c r="AB368" s="10">
        <v>583.70458335277624</v>
      </c>
      <c r="AC368" s="43">
        <v>6.6590591347238503E-3</v>
      </c>
      <c r="AD368" s="10">
        <v>506.33583046576314</v>
      </c>
      <c r="AE368" s="43">
        <v>5.7464002561188714E-3</v>
      </c>
      <c r="AF368" s="10">
        <v>24223.322611511845</v>
      </c>
      <c r="AG368" s="43">
        <v>1.3775038533831729E-2</v>
      </c>
    </row>
    <row r="369" spans="2:33">
      <c r="B369" s="164"/>
      <c r="C369" s="23" t="s">
        <v>419</v>
      </c>
      <c r="D369" s="10">
        <v>317.68940134020301</v>
      </c>
      <c r="E369" s="43">
        <v>1.3677500216346472E-3</v>
      </c>
      <c r="F369" s="10">
        <v>294.55968720478023</v>
      </c>
      <c r="G369" s="43">
        <v>1.9070810420633371E-3</v>
      </c>
      <c r="H369" s="10">
        <v>899.25298193158972</v>
      </c>
      <c r="I369" s="43">
        <v>2.2082299806231061E-3</v>
      </c>
      <c r="J369" s="10">
        <v>1905.7307699416879</v>
      </c>
      <c r="K369" s="43">
        <v>8.6326836724598538E-3</v>
      </c>
      <c r="L369" s="10">
        <v>331.0812967425822</v>
      </c>
      <c r="M369" s="43">
        <v>7.3156400877943959E-3</v>
      </c>
      <c r="N369" s="10">
        <v>481.61555061220895</v>
      </c>
      <c r="O369" s="43">
        <v>3.8945359563055909E-3</v>
      </c>
      <c r="P369" s="10">
        <v>649.82037776581421</v>
      </c>
      <c r="Q369" s="43">
        <v>3.6203469127973355E-3</v>
      </c>
      <c r="R369" s="10">
        <v>211.27740964014276</v>
      </c>
      <c r="S369" s="43">
        <v>4.2629947933730573E-3</v>
      </c>
      <c r="T369" s="10">
        <v>439.00634698229464</v>
      </c>
      <c r="U369" s="43">
        <v>6.7496402690071962E-3</v>
      </c>
      <c r="V369" s="10">
        <v>391.43864307676824</v>
      </c>
      <c r="W369" s="43">
        <v>9.2913203857755231E-3</v>
      </c>
      <c r="X369" s="10">
        <v>190.23056539692362</v>
      </c>
      <c r="Y369" s="43">
        <v>4.4346693900831511E-3</v>
      </c>
      <c r="Z369" s="10">
        <v>135.68291909618972</v>
      </c>
      <c r="AA369" s="43">
        <v>6.7937919725651356E-3</v>
      </c>
      <c r="AB369" s="10">
        <v>615.09040349069801</v>
      </c>
      <c r="AC369" s="43">
        <v>7.0171170260800216E-3</v>
      </c>
      <c r="AD369" s="10">
        <v>372.69782260913445</v>
      </c>
      <c r="AE369" s="43">
        <v>4.2297438467390645E-3</v>
      </c>
      <c r="AF369" s="10">
        <v>7235.1741758310181</v>
      </c>
      <c r="AG369" s="43">
        <v>4.1144150482350424E-3</v>
      </c>
    </row>
    <row r="370" spans="2:33">
      <c r="B370" s="164"/>
      <c r="C370" s="23" t="s">
        <v>420</v>
      </c>
      <c r="D370" s="10">
        <v>2118.265636675801</v>
      </c>
      <c r="E370" s="43">
        <v>9.119781327828055E-3</v>
      </c>
      <c r="F370" s="10">
        <v>2038.0683166478595</v>
      </c>
      <c r="G370" s="43">
        <v>1.3195157443275542E-2</v>
      </c>
      <c r="H370" s="10">
        <v>2243.0084845377619</v>
      </c>
      <c r="I370" s="43">
        <v>5.5079923913169612E-3</v>
      </c>
      <c r="J370" s="10">
        <v>1159.9117576306078</v>
      </c>
      <c r="K370" s="43">
        <v>5.2542318408902765E-3</v>
      </c>
      <c r="L370" s="10">
        <v>600.88656197333955</v>
      </c>
      <c r="M370" s="43">
        <v>1.3277312443314884E-2</v>
      </c>
      <c r="N370" s="10">
        <v>2723.1133575510676</v>
      </c>
      <c r="O370" s="43">
        <v>2.2020183672636237E-2</v>
      </c>
      <c r="P370" s="10">
        <v>1698.7890473142154</v>
      </c>
      <c r="Q370" s="43">
        <v>9.4644703265282792E-3</v>
      </c>
      <c r="R370" s="10">
        <v>630.40491037352558</v>
      </c>
      <c r="S370" s="43">
        <v>1.271983055460814E-2</v>
      </c>
      <c r="T370" s="10">
        <v>816.65201015990863</v>
      </c>
      <c r="U370" s="43">
        <v>1.2555871529946925E-2</v>
      </c>
      <c r="V370" s="10">
        <v>328.48461502101856</v>
      </c>
      <c r="W370" s="43">
        <v>7.7970222254215467E-3</v>
      </c>
      <c r="X370" s="10">
        <v>207.57394181612005</v>
      </c>
      <c r="Y370" s="43">
        <v>4.8389794985371744E-3</v>
      </c>
      <c r="Z370" s="10">
        <v>91.405432638742354</v>
      </c>
      <c r="AA370" s="43">
        <v>4.5767698590689432E-3</v>
      </c>
      <c r="AB370" s="10">
        <v>1121.8198799285794</v>
      </c>
      <c r="AC370" s="43">
        <v>1.2798023404312351E-2</v>
      </c>
      <c r="AD370" s="10">
        <v>1120.7321061213129</v>
      </c>
      <c r="AE370" s="43">
        <v>1.2719177419721671E-2</v>
      </c>
      <c r="AF370" s="10">
        <v>16899.116058389867</v>
      </c>
      <c r="AG370" s="43">
        <v>9.6099935845046398E-3</v>
      </c>
    </row>
    <row r="371" spans="2:33">
      <c r="B371" s="165"/>
      <c r="C371" s="146" t="s">
        <v>476</v>
      </c>
      <c r="D371" s="46">
        <v>22312.774197812647</v>
      </c>
      <c r="E371" s="149">
        <v>9.6063316129033363E-2</v>
      </c>
      <c r="F371" s="46">
        <v>19175.919135826574</v>
      </c>
      <c r="G371" s="149">
        <v>0.12415151643833296</v>
      </c>
      <c r="H371" s="46">
        <v>6769.2105193817024</v>
      </c>
      <c r="I371" s="149">
        <v>1.6622656709950404E-2</v>
      </c>
      <c r="J371" s="46">
        <v>11326.857229092408</v>
      </c>
      <c r="K371" s="149">
        <v>5.1309018568694346E-2</v>
      </c>
      <c r="L371" s="46">
        <v>4197.5455872377606</v>
      </c>
      <c r="M371" s="149">
        <v>9.2749826312950812E-2</v>
      </c>
      <c r="N371" s="46">
        <v>16215.649409282385</v>
      </c>
      <c r="O371" s="149">
        <v>0.1311262263002492</v>
      </c>
      <c r="P371" s="46">
        <v>19665.654971505995</v>
      </c>
      <c r="Q371" s="149">
        <v>0.10956334350272889</v>
      </c>
      <c r="R371" s="46">
        <v>4364.2140231773901</v>
      </c>
      <c r="S371" s="149">
        <v>8.8057789470531181E-2</v>
      </c>
      <c r="T371" s="46">
        <v>3472.6405987805606</v>
      </c>
      <c r="U371" s="149">
        <v>5.3391198069088139E-2</v>
      </c>
      <c r="V371" s="46">
        <v>2331.1319569120146</v>
      </c>
      <c r="W371" s="149">
        <v>5.5332538716525145E-2</v>
      </c>
      <c r="X371" s="46">
        <v>2339.3082183787569</v>
      </c>
      <c r="Y371" s="149">
        <v>5.4534130876225613E-2</v>
      </c>
      <c r="Z371" s="46">
        <v>798.51677620720068</v>
      </c>
      <c r="AA371" s="149">
        <v>3.9982607245567556E-2</v>
      </c>
      <c r="AB371" s="46">
        <v>4769.4833463822833</v>
      </c>
      <c r="AC371" s="149">
        <v>5.441155089653496E-2</v>
      </c>
      <c r="AD371" s="46">
        <v>5082.0671252581024</v>
      </c>
      <c r="AE371" s="149">
        <v>5.7676328778338656E-2</v>
      </c>
      <c r="AF371" s="46">
        <v>122820.97309523572</v>
      </c>
      <c r="AG371" s="149">
        <v>6.9844408394476601E-2</v>
      </c>
    </row>
    <row r="372" spans="2:33" ht="15" customHeight="1">
      <c r="B372" s="163" t="s">
        <v>381</v>
      </c>
      <c r="C372" s="41" t="s">
        <v>421</v>
      </c>
      <c r="D372" s="154">
        <v>2943.7162706245422</v>
      </c>
      <c r="E372" s="155">
        <v>1.2673598728342166E-2</v>
      </c>
      <c r="F372" s="154">
        <v>1885.9851413088095</v>
      </c>
      <c r="G372" s="155">
        <v>1.2210518495365939E-2</v>
      </c>
      <c r="H372" s="154">
        <v>1072.3867789470078</v>
      </c>
      <c r="I372" s="155">
        <v>2.6333820222736574E-3</v>
      </c>
      <c r="J372" s="154">
        <v>1317.6884746002365</v>
      </c>
      <c r="K372" s="155">
        <v>5.9689374593128149E-3</v>
      </c>
      <c r="L372" s="154">
        <v>604.17879386438835</v>
      </c>
      <c r="M372" s="155">
        <v>1.3350058272926631E-2</v>
      </c>
      <c r="N372" s="154">
        <v>2336.7306193997247</v>
      </c>
      <c r="O372" s="155">
        <v>1.8895738324654018E-2</v>
      </c>
      <c r="P372" s="154">
        <v>3170.1246667368969</v>
      </c>
      <c r="Q372" s="155">
        <v>1.7661728445425469E-2</v>
      </c>
      <c r="R372" s="154">
        <v>450.30866147913139</v>
      </c>
      <c r="S372" s="155">
        <v>9.0859854944548273E-3</v>
      </c>
      <c r="T372" s="154">
        <v>1655.9334433616659</v>
      </c>
      <c r="U372" s="155">
        <v>2.5459666196034337E-2</v>
      </c>
      <c r="V372" s="154">
        <v>310.26806592600025</v>
      </c>
      <c r="W372" s="155">
        <v>7.3646280380857028E-3</v>
      </c>
      <c r="X372" s="154">
        <v>381.71630034292576</v>
      </c>
      <c r="Y372" s="155">
        <v>8.8985993880347E-3</v>
      </c>
      <c r="Z372" s="154">
        <v>289.34798070832193</v>
      </c>
      <c r="AA372" s="155">
        <v>1.4487969463721041E-2</v>
      </c>
      <c r="AB372" s="154">
        <v>1806.663211379157</v>
      </c>
      <c r="AC372" s="155">
        <v>2.0610900623737036E-2</v>
      </c>
      <c r="AD372" s="154">
        <v>1412.1756992206888</v>
      </c>
      <c r="AE372" s="155">
        <v>1.6026767831583112E-2</v>
      </c>
      <c r="AF372" s="154">
        <v>19637.224107899521</v>
      </c>
      <c r="AG372" s="155">
        <v>1.1167069155709126E-2</v>
      </c>
    </row>
    <row r="373" spans="2:33">
      <c r="B373" s="164"/>
      <c r="C373" s="23" t="s">
        <v>422</v>
      </c>
      <c r="D373" s="10">
        <v>252.81898356269383</v>
      </c>
      <c r="E373" s="43">
        <v>1.0884630358418083E-3</v>
      </c>
      <c r="F373" s="10">
        <v>105.59416127576819</v>
      </c>
      <c r="G373" s="43">
        <v>6.8365303152157896E-4</v>
      </c>
      <c r="H373" s="10">
        <v>172.50654793085386</v>
      </c>
      <c r="I373" s="43">
        <v>4.2361175180811105E-4</v>
      </c>
      <c r="J373" s="10">
        <v>183.71614993575778</v>
      </c>
      <c r="K373" s="43">
        <v>8.3220748330895152E-4</v>
      </c>
      <c r="L373" s="10">
        <v>0</v>
      </c>
      <c r="M373" s="43">
        <v>0</v>
      </c>
      <c r="N373" s="10">
        <v>178.29644567332528</v>
      </c>
      <c r="O373" s="43">
        <v>1.4417763663851454E-3</v>
      </c>
      <c r="P373" s="10">
        <v>490.58951137318996</v>
      </c>
      <c r="Q373" s="43">
        <v>2.7332233394360608E-3</v>
      </c>
      <c r="R373" s="10">
        <v>134.22222222222223</v>
      </c>
      <c r="S373" s="43">
        <v>2.708233859279477E-3</v>
      </c>
      <c r="T373" s="10">
        <v>18.86039886039886</v>
      </c>
      <c r="U373" s="43">
        <v>2.8997509606124147E-4</v>
      </c>
      <c r="V373" s="10">
        <v>76.744505494505489</v>
      </c>
      <c r="W373" s="43">
        <v>1.8216336097852171E-3</v>
      </c>
      <c r="X373" s="10">
        <v>51.278807663639128</v>
      </c>
      <c r="Y373" s="43">
        <v>1.1954154592949515E-3</v>
      </c>
      <c r="Z373" s="10">
        <v>0</v>
      </c>
      <c r="AA373" s="43">
        <v>0</v>
      </c>
      <c r="AB373" s="10">
        <v>251.26842986096401</v>
      </c>
      <c r="AC373" s="43">
        <v>2.8665379386307224E-3</v>
      </c>
      <c r="AD373" s="10">
        <v>41.38205980066445</v>
      </c>
      <c r="AE373" s="43">
        <v>4.6964458118344405E-4</v>
      </c>
      <c r="AF373" s="10">
        <v>1957.2782236539836</v>
      </c>
      <c r="AG373" s="43">
        <v>1.1130423098708257E-3</v>
      </c>
    </row>
    <row r="374" spans="2:33" ht="12.75" customHeight="1">
      <c r="B374" s="164"/>
      <c r="C374" s="23" t="s">
        <v>423</v>
      </c>
      <c r="D374" s="10">
        <v>730.89949606445725</v>
      </c>
      <c r="E374" s="43">
        <v>3.1467458383491421E-3</v>
      </c>
      <c r="F374" s="10">
        <v>715.70689846632263</v>
      </c>
      <c r="G374" s="43">
        <v>4.6337333892881834E-3</v>
      </c>
      <c r="H374" s="10">
        <v>654.22914951501025</v>
      </c>
      <c r="I374" s="43">
        <v>1.6065428207459715E-3</v>
      </c>
      <c r="J374" s="10">
        <v>2062.9039963105956</v>
      </c>
      <c r="K374" s="43">
        <v>9.3446555660889954E-3</v>
      </c>
      <c r="L374" s="10">
        <v>597.92010006653561</v>
      </c>
      <c r="M374" s="43">
        <v>1.3211764893943037E-2</v>
      </c>
      <c r="N374" s="10">
        <v>751.6289795422955</v>
      </c>
      <c r="O374" s="43">
        <v>6.0779725299728382E-3</v>
      </c>
      <c r="P374" s="10">
        <v>1041.3459386303396</v>
      </c>
      <c r="Q374" s="43">
        <v>5.8016548619733467E-3</v>
      </c>
      <c r="R374" s="10">
        <v>917.20360354197544</v>
      </c>
      <c r="S374" s="43">
        <v>1.8506636336663697E-2</v>
      </c>
      <c r="T374" s="10">
        <v>1032.5017672136871</v>
      </c>
      <c r="U374" s="43">
        <v>1.5874521071759497E-2</v>
      </c>
      <c r="V374" s="10">
        <v>1001.5482401670694</v>
      </c>
      <c r="W374" s="43">
        <v>2.3773088696756164E-2</v>
      </c>
      <c r="X374" s="10">
        <v>454.37303559091083</v>
      </c>
      <c r="Y374" s="43">
        <v>1.0592378719002433E-2</v>
      </c>
      <c r="Z374" s="10">
        <v>261.59979888459486</v>
      </c>
      <c r="AA374" s="43">
        <v>1.3098587689043342E-2</v>
      </c>
      <c r="AB374" s="10">
        <v>1016.9394329374188</v>
      </c>
      <c r="AC374" s="43">
        <v>1.1601519010636364E-2</v>
      </c>
      <c r="AD374" s="10">
        <v>865.71773876770999</v>
      </c>
      <c r="AE374" s="43">
        <v>9.825021925083369E-3</v>
      </c>
      <c r="AF374" s="10">
        <v>12104.518175698926</v>
      </c>
      <c r="AG374" s="43">
        <v>6.8834571944510195E-3</v>
      </c>
    </row>
    <row r="375" spans="2:33">
      <c r="B375" s="164"/>
      <c r="C375" s="23" t="s">
        <v>424</v>
      </c>
      <c r="D375" s="10">
        <v>300.41411726223299</v>
      </c>
      <c r="E375" s="43">
        <v>1.2933746409272329E-3</v>
      </c>
      <c r="F375" s="10">
        <v>55.58090976882923</v>
      </c>
      <c r="G375" s="43">
        <v>3.5984998601345272E-4</v>
      </c>
      <c r="H375" s="10">
        <v>71.424142063991141</v>
      </c>
      <c r="I375" s="43">
        <v>1.7539105792811004E-4</v>
      </c>
      <c r="J375" s="10">
        <v>81.357130509939509</v>
      </c>
      <c r="K375" s="43">
        <v>3.6853598801515409E-4</v>
      </c>
      <c r="L375" s="10">
        <v>115.83650190114068</v>
      </c>
      <c r="M375" s="43">
        <v>2.5595470516618446E-3</v>
      </c>
      <c r="N375" s="10">
        <v>215.28885009209836</v>
      </c>
      <c r="O375" s="43">
        <v>1.7409117430065527E-3</v>
      </c>
      <c r="P375" s="10">
        <v>86.476040846032049</v>
      </c>
      <c r="Q375" s="43">
        <v>4.8178431797455171E-4</v>
      </c>
      <c r="R375" s="10">
        <v>67.920987654320982</v>
      </c>
      <c r="S375" s="43">
        <v>1.3704580022270024E-3</v>
      </c>
      <c r="T375" s="10">
        <v>178.967486557027</v>
      </c>
      <c r="U375" s="43">
        <v>2.7515915485318292E-3</v>
      </c>
      <c r="V375" s="10">
        <v>10.819366852886406</v>
      </c>
      <c r="W375" s="43">
        <v>2.568121609334631E-4</v>
      </c>
      <c r="X375" s="10">
        <v>17.74021909233177</v>
      </c>
      <c r="Y375" s="43">
        <v>4.1356133499356501E-4</v>
      </c>
      <c r="Z375" s="10">
        <v>57.203993392228689</v>
      </c>
      <c r="AA375" s="43">
        <v>2.8642664360079059E-3</v>
      </c>
      <c r="AB375" s="10">
        <v>150.5166773783298</v>
      </c>
      <c r="AC375" s="43">
        <v>1.7171348041628886E-3</v>
      </c>
      <c r="AD375" s="10">
        <v>95.759597139103789</v>
      </c>
      <c r="AE375" s="43">
        <v>1.0867747064627173E-3</v>
      </c>
      <c r="AF375" s="10">
        <v>1505.3060205104921</v>
      </c>
      <c r="AG375" s="43">
        <v>8.560199923971849E-4</v>
      </c>
    </row>
    <row r="376" spans="2:33">
      <c r="B376" s="164"/>
      <c r="C376" s="23" t="s">
        <v>425</v>
      </c>
      <c r="D376" s="10">
        <v>451.63453377155281</v>
      </c>
      <c r="E376" s="43">
        <v>1.944424776939587E-3</v>
      </c>
      <c r="F376" s="10">
        <v>53.967660192767468</v>
      </c>
      <c r="G376" s="43">
        <v>3.4940525166497679E-4</v>
      </c>
      <c r="H376" s="10">
        <v>83.835018130573346</v>
      </c>
      <c r="I376" s="43">
        <v>2.0586754137235343E-4</v>
      </c>
      <c r="J376" s="10">
        <v>1133.2779897328778</v>
      </c>
      <c r="K376" s="43">
        <v>5.1335847395823338E-3</v>
      </c>
      <c r="L376" s="10">
        <v>23.167300380228138</v>
      </c>
      <c r="M376" s="43">
        <v>5.1190941033236895E-4</v>
      </c>
      <c r="N376" s="10">
        <v>184.23314395581696</v>
      </c>
      <c r="O376" s="43">
        <v>1.4897828829802005E-3</v>
      </c>
      <c r="P376" s="10">
        <v>97.97047543849753</v>
      </c>
      <c r="Q376" s="43">
        <v>5.4582330815558956E-4</v>
      </c>
      <c r="R376" s="10">
        <v>347.83487848815503</v>
      </c>
      <c r="S376" s="43">
        <v>7.0183474819866358E-3</v>
      </c>
      <c r="T376" s="10">
        <v>273.22451420305669</v>
      </c>
      <c r="U376" s="43">
        <v>4.2007756749340491E-3</v>
      </c>
      <c r="V376" s="10">
        <v>126.40527466236921</v>
      </c>
      <c r="W376" s="43">
        <v>3.0003984688596265E-3</v>
      </c>
      <c r="X376" s="10">
        <v>107.03545718756986</v>
      </c>
      <c r="Y376" s="43">
        <v>2.495218708165328E-3</v>
      </c>
      <c r="Z376" s="10">
        <v>58.992753623188406</v>
      </c>
      <c r="AA376" s="43">
        <v>2.9538316147266989E-3</v>
      </c>
      <c r="AB376" s="10">
        <v>143.04539549009658</v>
      </c>
      <c r="AC376" s="43">
        <v>1.6319004076464788E-3</v>
      </c>
      <c r="AD376" s="10">
        <v>209.79839206196331</v>
      </c>
      <c r="AE376" s="43">
        <v>2.3809998450419981E-3</v>
      </c>
      <c r="AF376" s="10">
        <v>3294.4227873187128</v>
      </c>
      <c r="AG376" s="43">
        <v>1.8734341927346466E-3</v>
      </c>
    </row>
    <row r="377" spans="2:33">
      <c r="B377" s="164"/>
      <c r="C377" s="23" t="s">
        <v>426</v>
      </c>
      <c r="D377" s="10">
        <v>337.87012413635426</v>
      </c>
      <c r="E377" s="43">
        <v>1.4546342045019267E-3</v>
      </c>
      <c r="F377" s="10">
        <v>573.63806655443773</v>
      </c>
      <c r="G377" s="43">
        <v>3.7139307558107753E-3</v>
      </c>
      <c r="H377" s="10">
        <v>341.46016719521299</v>
      </c>
      <c r="I377" s="43">
        <v>8.384988357440996E-4</v>
      </c>
      <c r="J377" s="10">
        <v>381.74190903406969</v>
      </c>
      <c r="K377" s="43">
        <v>1.7292354183444829E-3</v>
      </c>
      <c r="L377" s="10">
        <v>162.40942176380415</v>
      </c>
      <c r="M377" s="43">
        <v>3.5886318199803684E-3</v>
      </c>
      <c r="N377" s="10">
        <v>257.76772140893604</v>
      </c>
      <c r="O377" s="43">
        <v>2.0844128851860528E-3</v>
      </c>
      <c r="P377" s="10">
        <v>675.44879785156445</v>
      </c>
      <c r="Q377" s="43">
        <v>3.7631306338254816E-3</v>
      </c>
      <c r="R377" s="10">
        <v>210.04424461753155</v>
      </c>
      <c r="S377" s="43">
        <v>4.2381129279634271E-3</v>
      </c>
      <c r="T377" s="10">
        <v>374.55776711907828</v>
      </c>
      <c r="U377" s="43">
        <v>5.7587554380354126E-3</v>
      </c>
      <c r="V377" s="10">
        <v>220.35888459730612</v>
      </c>
      <c r="W377" s="43">
        <v>5.2305132179915328E-3</v>
      </c>
      <c r="X377" s="10">
        <v>267.98175683640972</v>
      </c>
      <c r="Y377" s="43">
        <v>6.2472110707523102E-3</v>
      </c>
      <c r="Z377" s="10">
        <v>0</v>
      </c>
      <c r="AA377" s="43">
        <v>0</v>
      </c>
      <c r="AB377" s="10">
        <v>112.21282525884217</v>
      </c>
      <c r="AC377" s="43">
        <v>1.2801541402690274E-3</v>
      </c>
      <c r="AD377" s="10">
        <v>478.43195067462273</v>
      </c>
      <c r="AE377" s="43">
        <v>5.4297194045365904E-3</v>
      </c>
      <c r="AF377" s="10">
        <v>4393.9236370481676</v>
      </c>
      <c r="AG377" s="43">
        <v>2.4986856008881331E-3</v>
      </c>
    </row>
    <row r="378" spans="2:33">
      <c r="B378" s="164"/>
      <c r="C378" s="23" t="s">
        <v>427</v>
      </c>
      <c r="D378" s="10">
        <v>382.52091307849315</v>
      </c>
      <c r="E378" s="43">
        <v>1.6468695050312493E-3</v>
      </c>
      <c r="F378" s="10">
        <v>371.14857614553841</v>
      </c>
      <c r="G378" s="43">
        <v>2.402943933274487E-3</v>
      </c>
      <c r="H378" s="10">
        <v>1787.2234526310517</v>
      </c>
      <c r="I378" s="43">
        <v>4.3887543210536324E-3</v>
      </c>
      <c r="J378" s="10">
        <v>3153.5395041443562</v>
      </c>
      <c r="K378" s="43">
        <v>1.4285076054429831E-2</v>
      </c>
      <c r="L378" s="10">
        <v>513.62979173737801</v>
      </c>
      <c r="M378" s="43">
        <v>1.1349268991298391E-2</v>
      </c>
      <c r="N378" s="10">
        <v>674.23608904839455</v>
      </c>
      <c r="O378" s="43">
        <v>5.4521426654516869E-3</v>
      </c>
      <c r="P378" s="10">
        <v>619.35816488265482</v>
      </c>
      <c r="Q378" s="43">
        <v>3.4506326623029221E-3</v>
      </c>
      <c r="R378" s="10">
        <v>207.53584480653447</v>
      </c>
      <c r="S378" s="43">
        <v>4.1875003454247073E-3</v>
      </c>
      <c r="T378" s="10">
        <v>590.58613762239577</v>
      </c>
      <c r="U378" s="43">
        <v>9.0801511281437489E-3</v>
      </c>
      <c r="V378" s="10">
        <v>733.15107062202765</v>
      </c>
      <c r="W378" s="43">
        <v>1.7402322455393474E-2</v>
      </c>
      <c r="X378" s="10">
        <v>1164.7275009435771</v>
      </c>
      <c r="Y378" s="43">
        <v>2.7152215972470931E-2</v>
      </c>
      <c r="Z378" s="10">
        <v>202.79541620231609</v>
      </c>
      <c r="AA378" s="43">
        <v>1.0154188013095238E-2</v>
      </c>
      <c r="AB378" s="10">
        <v>692.80292602666555</v>
      </c>
      <c r="AC378" s="43">
        <v>7.9036824186337565E-3</v>
      </c>
      <c r="AD378" s="10">
        <v>537.84116793516978</v>
      </c>
      <c r="AE378" s="43">
        <v>6.1039540147315588E-3</v>
      </c>
      <c r="AF378" s="10">
        <v>11631.096555826553</v>
      </c>
      <c r="AG378" s="43">
        <v>6.6142372711118589E-3</v>
      </c>
    </row>
    <row r="379" spans="2:33">
      <c r="B379" s="165"/>
      <c r="C379" s="146" t="s">
        <v>477</v>
      </c>
      <c r="D379" s="46">
        <v>183.08708770744579</v>
      </c>
      <c r="E379" s="149">
        <v>7.8824590029278284E-4</v>
      </c>
      <c r="F379" s="46">
        <v>159.71925197718753</v>
      </c>
      <c r="G379" s="149">
        <v>1.0340775426152353E-3</v>
      </c>
      <c r="H379" s="46">
        <v>209.97019616768452</v>
      </c>
      <c r="I379" s="149">
        <v>5.1560850120157707E-4</v>
      </c>
      <c r="J379" s="46">
        <v>305.2342425503474</v>
      </c>
      <c r="K379" s="149">
        <v>1.3826667982175997E-3</v>
      </c>
      <c r="L379" s="46">
        <v>129.5493803728927</v>
      </c>
      <c r="M379" s="149">
        <v>2.8625496206804144E-3</v>
      </c>
      <c r="N379" s="46">
        <v>207.0913544287038</v>
      </c>
      <c r="O379" s="149">
        <v>1.6746235146215536E-3</v>
      </c>
      <c r="P379" s="46">
        <v>187.81453209840336</v>
      </c>
      <c r="Q379" s="149">
        <v>1.0463718663282302E-3</v>
      </c>
      <c r="R379" s="46">
        <v>0</v>
      </c>
      <c r="S379" s="149">
        <v>0</v>
      </c>
      <c r="T379" s="46">
        <v>71.571428571428584</v>
      </c>
      <c r="U379" s="149">
        <v>1.1003972942914412E-3</v>
      </c>
      <c r="V379" s="46">
        <v>86.142435928636957</v>
      </c>
      <c r="W379" s="149">
        <v>2.0447060738127939E-3</v>
      </c>
      <c r="X379" s="46">
        <v>10.955773955773955</v>
      </c>
      <c r="Y379" s="149">
        <v>2.5540183463664706E-4</v>
      </c>
      <c r="Z379" s="46">
        <v>0</v>
      </c>
      <c r="AA379" s="149">
        <v>0</v>
      </c>
      <c r="AB379" s="46">
        <v>347.5067647486178</v>
      </c>
      <c r="AC379" s="149">
        <v>3.9644507892771701E-3</v>
      </c>
      <c r="AD379" s="46">
        <v>153.69880188211241</v>
      </c>
      <c r="AE379" s="149">
        <v>1.7443261593557216E-3</v>
      </c>
      <c r="AF379" s="46">
        <v>2052.3412503892346</v>
      </c>
      <c r="AG379" s="149">
        <v>1.1671016508382963E-3</v>
      </c>
    </row>
    <row r="380" spans="2:33" ht="15" customHeight="1">
      <c r="B380" s="163" t="s">
        <v>382</v>
      </c>
      <c r="C380" s="41" t="s">
        <v>428</v>
      </c>
      <c r="D380" s="154">
        <v>459.66141407622024</v>
      </c>
      <c r="E380" s="155">
        <v>1.9789829512571835E-3</v>
      </c>
      <c r="F380" s="154">
        <v>357.32150481156145</v>
      </c>
      <c r="G380" s="155">
        <v>2.3134227029305916E-3</v>
      </c>
      <c r="H380" s="154">
        <v>123.46623630666519</v>
      </c>
      <c r="I380" s="155">
        <v>3.0318703422194072E-4</v>
      </c>
      <c r="J380" s="154">
        <v>867.7151158924687</v>
      </c>
      <c r="K380" s="155">
        <v>3.9306234812699842E-3</v>
      </c>
      <c r="L380" s="154">
        <v>152.2819703392951</v>
      </c>
      <c r="M380" s="155">
        <v>3.3648535807464762E-3</v>
      </c>
      <c r="N380" s="154">
        <v>669.92005794540455</v>
      </c>
      <c r="O380" s="155">
        <v>5.417241511828718E-3</v>
      </c>
      <c r="P380" s="154">
        <v>291.52373106879912</v>
      </c>
      <c r="Q380" s="155">
        <v>1.6241673482305665E-3</v>
      </c>
      <c r="R380" s="154">
        <v>220.26767350355269</v>
      </c>
      <c r="S380" s="155">
        <v>4.4443934961782656E-3</v>
      </c>
      <c r="T380" s="154">
        <v>489.00277980910437</v>
      </c>
      <c r="U380" s="155">
        <v>7.5183260491427598E-3</v>
      </c>
      <c r="V380" s="154">
        <v>331.06280589314798</v>
      </c>
      <c r="W380" s="155">
        <v>7.8582190383379921E-3</v>
      </c>
      <c r="X380" s="154">
        <v>41.747045303022531</v>
      </c>
      <c r="Y380" s="155">
        <v>9.7321029112981119E-4</v>
      </c>
      <c r="Z380" s="154">
        <v>77.772552530388353</v>
      </c>
      <c r="AA380" s="155">
        <v>3.8941566601487609E-3</v>
      </c>
      <c r="AB380" s="154">
        <v>540.71637218696776</v>
      </c>
      <c r="AC380" s="155">
        <v>6.1686380408807247E-3</v>
      </c>
      <c r="AD380" s="154">
        <v>599.16572792168017</v>
      </c>
      <c r="AE380" s="155">
        <v>6.7999258302925917E-3</v>
      </c>
      <c r="AF380" s="154">
        <v>5221.624987588275</v>
      </c>
      <c r="AG380" s="155">
        <v>2.9693732179855523E-3</v>
      </c>
    </row>
    <row r="381" spans="2:33" ht="12.75" customHeight="1">
      <c r="B381" s="164"/>
      <c r="C381" s="23" t="s">
        <v>429</v>
      </c>
      <c r="D381" s="10">
        <v>73.313042564960753</v>
      </c>
      <c r="E381" s="43">
        <v>3.1563506724275919E-4</v>
      </c>
      <c r="F381" s="10">
        <v>27.790454884414615</v>
      </c>
      <c r="G381" s="43">
        <v>1.7992499300672636E-4</v>
      </c>
      <c r="H381" s="10">
        <v>0</v>
      </c>
      <c r="I381" s="43">
        <v>0</v>
      </c>
      <c r="J381" s="10">
        <v>57.199999999999996</v>
      </c>
      <c r="K381" s="43">
        <v>2.5910769446190591E-4</v>
      </c>
      <c r="L381" s="10">
        <v>0</v>
      </c>
      <c r="M381" s="43">
        <v>0</v>
      </c>
      <c r="N381" s="10">
        <v>26.636893203883496</v>
      </c>
      <c r="O381" s="43">
        <v>2.1539657142492305E-4</v>
      </c>
      <c r="P381" s="10">
        <v>80.348349035134305</v>
      </c>
      <c r="Q381" s="43">
        <v>4.4764508367348149E-4</v>
      </c>
      <c r="R381" s="10">
        <v>10.126436781609195</v>
      </c>
      <c r="S381" s="43">
        <v>2.0432353534127819E-4</v>
      </c>
      <c r="T381" s="10">
        <v>44.997167138810198</v>
      </c>
      <c r="U381" s="43">
        <v>6.9182300756943189E-4</v>
      </c>
      <c r="V381" s="10">
        <v>85.594424495662381</v>
      </c>
      <c r="W381" s="43">
        <v>2.0316982885854266E-3</v>
      </c>
      <c r="X381" s="10">
        <v>66.271709531912123</v>
      </c>
      <c r="Y381" s="43">
        <v>1.5449311264802946E-3</v>
      </c>
      <c r="Z381" s="10">
        <v>0</v>
      </c>
      <c r="AA381" s="43">
        <v>0</v>
      </c>
      <c r="AB381" s="10">
        <v>136.50346526451364</v>
      </c>
      <c r="AC381" s="43">
        <v>1.5572683052614512E-3</v>
      </c>
      <c r="AD381" s="10">
        <v>92.373814041745732</v>
      </c>
      <c r="AE381" s="43">
        <v>1.0483494880855699E-3</v>
      </c>
      <c r="AF381" s="10">
        <v>701.15575694264635</v>
      </c>
      <c r="AG381" s="43">
        <v>3.9872513465650031E-4</v>
      </c>
    </row>
    <row r="382" spans="2:33">
      <c r="B382" s="164"/>
      <c r="C382" s="23" t="s">
        <v>430</v>
      </c>
      <c r="D382" s="10">
        <v>849.04710124542441</v>
      </c>
      <c r="E382" s="43">
        <v>3.6554074079848927E-3</v>
      </c>
      <c r="F382" s="10">
        <v>870.86518366829182</v>
      </c>
      <c r="G382" s="43">
        <v>5.6382816594050655E-3</v>
      </c>
      <c r="H382" s="10">
        <v>500.38817455145835</v>
      </c>
      <c r="I382" s="43">
        <v>1.2287667555133653E-3</v>
      </c>
      <c r="J382" s="10">
        <v>973.13740725420178</v>
      </c>
      <c r="K382" s="43">
        <v>4.4081711536411369E-3</v>
      </c>
      <c r="L382" s="10">
        <v>297.12130007779172</v>
      </c>
      <c r="M382" s="43">
        <v>6.5652530516596783E-3</v>
      </c>
      <c r="N382" s="10">
        <v>892.3082009050388</v>
      </c>
      <c r="O382" s="43">
        <v>7.215560976205182E-3</v>
      </c>
      <c r="P382" s="10">
        <v>1825.1472620826689</v>
      </c>
      <c r="Q382" s="43">
        <v>1.0168450362236571E-2</v>
      </c>
      <c r="R382" s="10">
        <v>359.70850627965609</v>
      </c>
      <c r="S382" s="43">
        <v>7.2579245079442724E-3</v>
      </c>
      <c r="T382" s="10">
        <v>874.79840839043493</v>
      </c>
      <c r="U382" s="43">
        <v>1.3449861500006098E-2</v>
      </c>
      <c r="V382" s="10">
        <v>298.57480261959273</v>
      </c>
      <c r="W382" s="43">
        <v>7.0870727745555332E-3</v>
      </c>
      <c r="X382" s="10">
        <v>170.88868674546657</v>
      </c>
      <c r="Y382" s="43">
        <v>3.9837700457882597E-3</v>
      </c>
      <c r="Z382" s="10">
        <v>243.04075208445749</v>
      </c>
      <c r="AA382" s="43">
        <v>1.2169315942760765E-2</v>
      </c>
      <c r="AB382" s="10">
        <v>1024.4154693507082</v>
      </c>
      <c r="AC382" s="43">
        <v>1.1686807648055466E-2</v>
      </c>
      <c r="AD382" s="10">
        <v>550.00205296086074</v>
      </c>
      <c r="AE382" s="43">
        <v>6.2419677767874271E-3</v>
      </c>
      <c r="AF382" s="10">
        <v>9729.4433082160558</v>
      </c>
      <c r="AG382" s="43">
        <v>5.5328271283359943E-3</v>
      </c>
    </row>
    <row r="383" spans="2:33">
      <c r="B383" s="164"/>
      <c r="C383" s="23" t="s">
        <v>431</v>
      </c>
      <c r="D383" s="10">
        <v>1892.3232379781573</v>
      </c>
      <c r="E383" s="43">
        <v>8.1470302086430833E-3</v>
      </c>
      <c r="F383" s="10">
        <v>1006.7748960684813</v>
      </c>
      <c r="G383" s="43">
        <v>6.5182080281837316E-3</v>
      </c>
      <c r="H383" s="10">
        <v>850.66177353985006</v>
      </c>
      <c r="I383" s="43">
        <v>2.08890809309946E-3</v>
      </c>
      <c r="J383" s="10">
        <v>2145.4590083195835</v>
      </c>
      <c r="K383" s="43">
        <v>9.718617783360391E-3</v>
      </c>
      <c r="L383" s="10">
        <v>446.09794438438422</v>
      </c>
      <c r="M383" s="43">
        <v>9.8570714719607433E-3</v>
      </c>
      <c r="N383" s="10">
        <v>2445.2854254582771</v>
      </c>
      <c r="O383" s="43">
        <v>1.9773555901115999E-2</v>
      </c>
      <c r="P383" s="10">
        <v>1583.4298362084423</v>
      </c>
      <c r="Q383" s="43">
        <v>8.8217690846475062E-3</v>
      </c>
      <c r="R383" s="10">
        <v>1008.2146026312047</v>
      </c>
      <c r="S383" s="43">
        <v>2.0342987018536825E-2</v>
      </c>
      <c r="T383" s="10">
        <v>1554.6033813103315</v>
      </c>
      <c r="U383" s="43">
        <v>2.3901735491879239E-2</v>
      </c>
      <c r="V383" s="10">
        <v>660.73848962231932</v>
      </c>
      <c r="W383" s="43">
        <v>1.568351287455896E-2</v>
      </c>
      <c r="X383" s="10">
        <v>492.0952037601125</v>
      </c>
      <c r="Y383" s="43">
        <v>1.1471760768666642E-2</v>
      </c>
      <c r="Z383" s="10">
        <v>363.78499491152053</v>
      </c>
      <c r="AA383" s="43">
        <v>1.8215112076247639E-2</v>
      </c>
      <c r="AB383" s="10">
        <v>1687.7549051245717</v>
      </c>
      <c r="AC383" s="43">
        <v>1.925436263253099E-2</v>
      </c>
      <c r="AD383" s="10">
        <v>596.05903734639776</v>
      </c>
      <c r="AE383" s="43">
        <v>6.7646680301462671E-3</v>
      </c>
      <c r="AF383" s="10">
        <v>16733.282736663619</v>
      </c>
      <c r="AG383" s="43">
        <v>9.5156894118852003E-3</v>
      </c>
    </row>
    <row r="384" spans="2:33">
      <c r="B384" s="164"/>
      <c r="C384" s="23" t="s">
        <v>432</v>
      </c>
      <c r="D384" s="10">
        <v>353.63663773996331</v>
      </c>
      <c r="E384" s="43">
        <v>1.5225138669378363E-3</v>
      </c>
      <c r="F384" s="10">
        <v>593.30016832126853</v>
      </c>
      <c r="G384" s="43">
        <v>3.8412299863418518E-3</v>
      </c>
      <c r="H384" s="10">
        <v>464.89020178891468</v>
      </c>
      <c r="I384" s="43">
        <v>1.1415969720590861E-3</v>
      </c>
      <c r="J384" s="10">
        <v>634.93432042523909</v>
      </c>
      <c r="K384" s="43">
        <v>2.8761602779741389E-3</v>
      </c>
      <c r="L384" s="10">
        <v>549.27996830807263</v>
      </c>
      <c r="M384" s="43">
        <v>1.2137002588525115E-2</v>
      </c>
      <c r="N384" s="10">
        <v>854.03486376476701</v>
      </c>
      <c r="O384" s="43">
        <v>6.906067465310195E-3</v>
      </c>
      <c r="P384" s="10">
        <v>617.60847525298129</v>
      </c>
      <c r="Q384" s="43">
        <v>3.440884609354935E-3</v>
      </c>
      <c r="R384" s="10">
        <v>348.93934911612234</v>
      </c>
      <c r="S384" s="43">
        <v>7.0406326498352835E-3</v>
      </c>
      <c r="T384" s="10">
        <v>368.60141763913958</v>
      </c>
      <c r="U384" s="43">
        <v>5.6671776816261286E-3</v>
      </c>
      <c r="V384" s="10">
        <v>252.1878365261914</v>
      </c>
      <c r="W384" s="43">
        <v>5.9860160155442068E-3</v>
      </c>
      <c r="X384" s="10">
        <v>110.91932857953117</v>
      </c>
      <c r="Y384" s="43">
        <v>2.5857598130661756E-3</v>
      </c>
      <c r="Z384" s="10">
        <v>203.7395849306879</v>
      </c>
      <c r="AA384" s="43">
        <v>1.0201463572688793E-2</v>
      </c>
      <c r="AB384" s="10">
        <v>419.16746097096774</v>
      </c>
      <c r="AC384" s="43">
        <v>4.7819753169057412E-3</v>
      </c>
      <c r="AD384" s="10">
        <v>229.27188709144775</v>
      </c>
      <c r="AE384" s="43">
        <v>2.6020043446090602E-3</v>
      </c>
      <c r="AF384" s="10">
        <v>6000.5115004552936</v>
      </c>
      <c r="AG384" s="43">
        <v>3.412301378597429E-3</v>
      </c>
    </row>
    <row r="385" spans="2:33">
      <c r="B385" s="165"/>
      <c r="C385" s="146" t="s">
        <v>478</v>
      </c>
      <c r="D385" s="46">
        <v>228.02650919306882</v>
      </c>
      <c r="E385" s="149">
        <v>9.8172385218513332E-4</v>
      </c>
      <c r="F385" s="46">
        <v>520.15731427856076</v>
      </c>
      <c r="G385" s="149">
        <v>3.3676779139896035E-3</v>
      </c>
      <c r="H385" s="46">
        <v>231.69777349987663</v>
      </c>
      <c r="I385" s="149">
        <v>5.6896332863644859E-4</v>
      </c>
      <c r="J385" s="46">
        <v>267.08657410878948</v>
      </c>
      <c r="K385" s="149">
        <v>1.2098633992842207E-3</v>
      </c>
      <c r="L385" s="46">
        <v>306.65391905113478</v>
      </c>
      <c r="M385" s="149">
        <v>6.7758877513216138E-3</v>
      </c>
      <c r="N385" s="46">
        <v>70.281471517136509</v>
      </c>
      <c r="O385" s="149">
        <v>5.6832408658238356E-4</v>
      </c>
      <c r="P385" s="46">
        <v>886.9219490660123</v>
      </c>
      <c r="Q385" s="149">
        <v>4.9413118610301841E-3</v>
      </c>
      <c r="R385" s="46">
        <v>158.00170370628086</v>
      </c>
      <c r="S385" s="149">
        <v>3.1880381409029311E-3</v>
      </c>
      <c r="T385" s="46">
        <v>645.67771312785646</v>
      </c>
      <c r="U385" s="149">
        <v>9.927173771599301E-3</v>
      </c>
      <c r="V385" s="46">
        <v>80.099432395729124</v>
      </c>
      <c r="W385" s="149">
        <v>1.901267292512889E-3</v>
      </c>
      <c r="X385" s="46">
        <v>203.2931426212769</v>
      </c>
      <c r="Y385" s="149">
        <v>4.7391851825456686E-3</v>
      </c>
      <c r="Z385" s="46">
        <v>138.05307108350587</v>
      </c>
      <c r="AA385" s="149">
        <v>6.9124680716087621E-3</v>
      </c>
      <c r="AB385" s="46">
        <v>382.0692278392508</v>
      </c>
      <c r="AC385" s="149">
        <v>4.3587486792136219E-3</v>
      </c>
      <c r="AD385" s="46">
        <v>165.72174033739824</v>
      </c>
      <c r="AE385" s="149">
        <v>1.880774367169108E-3</v>
      </c>
      <c r="AF385" s="46">
        <v>4283.7415418258806</v>
      </c>
      <c r="AG385" s="149">
        <v>2.4360285231714695E-3</v>
      </c>
    </row>
    <row r="386" spans="2:33" ht="15" customHeight="1">
      <c r="B386" s="163" t="s">
        <v>383</v>
      </c>
      <c r="C386" s="41" t="s">
        <v>433</v>
      </c>
      <c r="D386" s="154">
        <v>751.6628719850047</v>
      </c>
      <c r="E386" s="155">
        <v>3.2361385210912569E-3</v>
      </c>
      <c r="F386" s="154">
        <v>1037.4522424269637</v>
      </c>
      <c r="G386" s="155">
        <v>6.7168237526104065E-3</v>
      </c>
      <c r="H386" s="154">
        <v>1814.008707476959</v>
      </c>
      <c r="I386" s="155">
        <v>4.4545289183892042E-3</v>
      </c>
      <c r="J386" s="154">
        <v>1392.1796879528213</v>
      </c>
      <c r="K386" s="155">
        <v>6.3063718395480976E-3</v>
      </c>
      <c r="L386" s="154">
        <v>834.96792927263334</v>
      </c>
      <c r="M386" s="155">
        <v>1.8449622239334208E-2</v>
      </c>
      <c r="N386" s="154">
        <v>1917.6754938575134</v>
      </c>
      <c r="O386" s="155">
        <v>1.550709098545632E-2</v>
      </c>
      <c r="P386" s="154">
        <v>2079.7188549110938</v>
      </c>
      <c r="Q386" s="155">
        <v>1.1586746112442226E-2</v>
      </c>
      <c r="R386" s="154">
        <v>679.77996217073803</v>
      </c>
      <c r="S386" s="155">
        <v>1.371608277623728E-2</v>
      </c>
      <c r="T386" s="154">
        <v>1403.4759388657055</v>
      </c>
      <c r="U386" s="155">
        <v>2.1578179401430607E-2</v>
      </c>
      <c r="V386" s="154">
        <v>701.19205340194219</v>
      </c>
      <c r="W386" s="155">
        <v>1.6643732383978128E-2</v>
      </c>
      <c r="X386" s="154">
        <v>572.35900612142109</v>
      </c>
      <c r="Y386" s="155">
        <v>1.3342876625998448E-2</v>
      </c>
      <c r="Z386" s="154">
        <v>484.74602753440581</v>
      </c>
      <c r="AA386" s="155">
        <v>2.4271763111621956E-2</v>
      </c>
      <c r="AB386" s="154">
        <v>1708.1019994667117</v>
      </c>
      <c r="AC386" s="155">
        <v>1.9486487766217368E-2</v>
      </c>
      <c r="AD386" s="154">
        <v>1465.3547865859114</v>
      </c>
      <c r="AE386" s="155">
        <v>1.6630296760149318E-2</v>
      </c>
      <c r="AF386" s="154">
        <v>16842.675562029832</v>
      </c>
      <c r="AG386" s="155">
        <v>9.5778976567619037E-3</v>
      </c>
    </row>
    <row r="387" spans="2:33" ht="12.75" customHeight="1">
      <c r="B387" s="164"/>
      <c r="C387" s="23" t="s">
        <v>434</v>
      </c>
      <c r="D387" s="10">
        <v>0</v>
      </c>
      <c r="E387" s="43">
        <v>0</v>
      </c>
      <c r="F387" s="10">
        <v>0</v>
      </c>
      <c r="G387" s="43">
        <v>0</v>
      </c>
      <c r="H387" s="10">
        <v>0</v>
      </c>
      <c r="I387" s="43">
        <v>0</v>
      </c>
      <c r="J387" s="10">
        <v>0</v>
      </c>
      <c r="K387" s="43">
        <v>0</v>
      </c>
      <c r="L387" s="10">
        <v>0</v>
      </c>
      <c r="M387" s="43">
        <v>0</v>
      </c>
      <c r="N387" s="10">
        <v>0</v>
      </c>
      <c r="O387" s="43">
        <v>0</v>
      </c>
      <c r="P387" s="10">
        <v>0</v>
      </c>
      <c r="Q387" s="43">
        <v>0</v>
      </c>
      <c r="R387" s="10">
        <v>0</v>
      </c>
      <c r="S387" s="43">
        <v>0</v>
      </c>
      <c r="T387" s="10">
        <v>0</v>
      </c>
      <c r="U387" s="43">
        <v>0</v>
      </c>
      <c r="V387" s="10">
        <v>0</v>
      </c>
      <c r="W387" s="43">
        <v>0</v>
      </c>
      <c r="X387" s="10">
        <v>0</v>
      </c>
      <c r="Y387" s="43">
        <v>0</v>
      </c>
      <c r="Z387" s="10">
        <v>0</v>
      </c>
      <c r="AA387" s="43">
        <v>0</v>
      </c>
      <c r="AB387" s="10">
        <v>0</v>
      </c>
      <c r="AC387" s="43">
        <v>0</v>
      </c>
      <c r="AD387" s="10">
        <v>0</v>
      </c>
      <c r="AE387" s="43">
        <v>0</v>
      </c>
      <c r="AF387" s="10">
        <v>0</v>
      </c>
      <c r="AG387" s="43">
        <v>0</v>
      </c>
    </row>
    <row r="388" spans="2:33">
      <c r="B388" s="164"/>
      <c r="C388" s="23" t="s">
        <v>435</v>
      </c>
      <c r="D388" s="10">
        <v>87.514828460724402</v>
      </c>
      <c r="E388" s="43">
        <v>3.7677809840538939E-4</v>
      </c>
      <c r="F388" s="10">
        <v>0</v>
      </c>
      <c r="G388" s="43">
        <v>0</v>
      </c>
      <c r="H388" s="10">
        <v>149.8545929473226</v>
      </c>
      <c r="I388" s="43">
        <v>3.6798699757386373E-4</v>
      </c>
      <c r="J388" s="10">
        <v>57.199999999999996</v>
      </c>
      <c r="K388" s="43">
        <v>2.5910769446190591E-4</v>
      </c>
      <c r="L388" s="10">
        <v>0</v>
      </c>
      <c r="M388" s="43">
        <v>0</v>
      </c>
      <c r="N388" s="10">
        <v>0</v>
      </c>
      <c r="O388" s="43">
        <v>0</v>
      </c>
      <c r="P388" s="10">
        <v>0</v>
      </c>
      <c r="Q388" s="43">
        <v>0</v>
      </c>
      <c r="R388" s="10">
        <v>20.25287356321839</v>
      </c>
      <c r="S388" s="43">
        <v>4.0864707068255637E-4</v>
      </c>
      <c r="T388" s="10">
        <v>0</v>
      </c>
      <c r="U388" s="43">
        <v>0</v>
      </c>
      <c r="V388" s="10">
        <v>0</v>
      </c>
      <c r="W388" s="43">
        <v>0</v>
      </c>
      <c r="X388" s="10">
        <v>0</v>
      </c>
      <c r="Y388" s="43">
        <v>0</v>
      </c>
      <c r="Z388" s="10">
        <v>0</v>
      </c>
      <c r="AA388" s="43">
        <v>0</v>
      </c>
      <c r="AB388" s="10">
        <v>49.947281713344317</v>
      </c>
      <c r="AC388" s="43">
        <v>5.6981204539703753E-4</v>
      </c>
      <c r="AD388" s="10">
        <v>0</v>
      </c>
      <c r="AE388" s="43">
        <v>0</v>
      </c>
      <c r="AF388" s="10">
        <v>364.76957668460977</v>
      </c>
      <c r="AG388" s="43">
        <v>2.0743293789152E-4</v>
      </c>
    </row>
    <row r="389" spans="2:33">
      <c r="B389" s="164"/>
      <c r="C389" s="23" t="s">
        <v>436</v>
      </c>
      <c r="D389" s="10">
        <v>59.724373576309794</v>
      </c>
      <c r="E389" s="43">
        <v>2.5713169185533042E-4</v>
      </c>
      <c r="F389" s="10">
        <v>26.17720530835285</v>
      </c>
      <c r="G389" s="43">
        <v>1.6948025865825037E-4</v>
      </c>
      <c r="H389" s="10">
        <v>74.178651183564085</v>
      </c>
      <c r="I389" s="43">
        <v>1.8215510513390896E-4</v>
      </c>
      <c r="J389" s="10">
        <v>193.61595403935124</v>
      </c>
      <c r="K389" s="43">
        <v>8.7705215842969657E-4</v>
      </c>
      <c r="L389" s="10">
        <v>0</v>
      </c>
      <c r="M389" s="43">
        <v>0</v>
      </c>
      <c r="N389" s="10">
        <v>0</v>
      </c>
      <c r="O389" s="43">
        <v>0</v>
      </c>
      <c r="P389" s="10">
        <v>0</v>
      </c>
      <c r="Q389" s="43">
        <v>0</v>
      </c>
      <c r="R389" s="10">
        <v>183.70117302871887</v>
      </c>
      <c r="S389" s="43">
        <v>3.706582476052656E-3</v>
      </c>
      <c r="T389" s="14">
        <v>16.285714285714288</v>
      </c>
      <c r="U389" s="43">
        <v>2.5038980349146564E-4</v>
      </c>
      <c r="V389" s="10">
        <v>84.779883871586932</v>
      </c>
      <c r="W389" s="43">
        <v>2.0123640760865589E-3</v>
      </c>
      <c r="X389" s="10">
        <v>21.91154791154791</v>
      </c>
      <c r="Y389" s="43">
        <v>5.1080366927329411E-4</v>
      </c>
      <c r="Z389" s="10">
        <v>0</v>
      </c>
      <c r="AA389" s="43">
        <v>0</v>
      </c>
      <c r="AB389" s="10">
        <v>86.187270002039668</v>
      </c>
      <c r="AC389" s="43">
        <v>9.8324759471200992E-4</v>
      </c>
      <c r="AD389" s="10">
        <v>32.5631067961165</v>
      </c>
      <c r="AE389" s="43">
        <v>3.6955837208104222E-4</v>
      </c>
      <c r="AF389" s="10">
        <v>779.12488000330211</v>
      </c>
      <c r="AG389" s="43">
        <v>4.4306371247402823E-4</v>
      </c>
    </row>
    <row r="390" spans="2:33">
      <c r="B390" s="164"/>
      <c r="C390" s="23" t="s">
        <v>437</v>
      </c>
      <c r="D390" s="10">
        <v>0</v>
      </c>
      <c r="E390" s="43">
        <v>0</v>
      </c>
      <c r="F390" s="10">
        <v>27.790454884414615</v>
      </c>
      <c r="G390" s="43">
        <v>1.7992499300672636E-4</v>
      </c>
      <c r="H390" s="10">
        <v>0</v>
      </c>
      <c r="I390" s="43">
        <v>0</v>
      </c>
      <c r="J390" s="10">
        <v>0</v>
      </c>
      <c r="K390" s="43">
        <v>0</v>
      </c>
      <c r="L390" s="10">
        <v>0</v>
      </c>
      <c r="M390" s="43">
        <v>0</v>
      </c>
      <c r="N390" s="10">
        <v>0</v>
      </c>
      <c r="O390" s="43">
        <v>0</v>
      </c>
      <c r="P390" s="10">
        <v>142.28446532557419</v>
      </c>
      <c r="Q390" s="43">
        <v>7.9271002019284682E-4</v>
      </c>
      <c r="R390" s="10">
        <v>37.720797720797719</v>
      </c>
      <c r="S390" s="43">
        <v>7.6110155155502358E-4</v>
      </c>
      <c r="T390" s="10">
        <v>0</v>
      </c>
      <c r="U390" s="43">
        <v>0</v>
      </c>
      <c r="V390" s="10">
        <v>10.819366852886406</v>
      </c>
      <c r="W390" s="43">
        <v>2.568121609334631E-4</v>
      </c>
      <c r="X390" s="10">
        <v>0</v>
      </c>
      <c r="Y390" s="43">
        <v>0</v>
      </c>
      <c r="Z390" s="10">
        <v>0</v>
      </c>
      <c r="AA390" s="43">
        <v>0</v>
      </c>
      <c r="AB390" s="10">
        <v>39.83493839582205</v>
      </c>
      <c r="AC390" s="43">
        <v>4.544477086032102E-4</v>
      </c>
      <c r="AD390" s="10">
        <v>0</v>
      </c>
      <c r="AE390" s="43">
        <v>0</v>
      </c>
      <c r="AF390" s="10">
        <v>258.45002317949496</v>
      </c>
      <c r="AG390" s="43">
        <v>1.4697236566032953E-4</v>
      </c>
    </row>
    <row r="391" spans="2:33">
      <c r="B391" s="164"/>
      <c r="C391" s="23" t="s">
        <v>438</v>
      </c>
      <c r="D391" s="10">
        <v>0</v>
      </c>
      <c r="E391" s="43">
        <v>0</v>
      </c>
      <c r="F391" s="10">
        <v>25.44929577464789</v>
      </c>
      <c r="G391" s="43">
        <v>1.6476752119835207E-4</v>
      </c>
      <c r="H391" s="10">
        <v>0</v>
      </c>
      <c r="I391" s="43">
        <v>0</v>
      </c>
      <c r="J391" s="10">
        <v>0</v>
      </c>
      <c r="K391" s="43">
        <v>0</v>
      </c>
      <c r="L391" s="10">
        <v>0</v>
      </c>
      <c r="M391" s="43">
        <v>0</v>
      </c>
      <c r="N391" s="10">
        <v>0</v>
      </c>
      <c r="O391" s="43">
        <v>0</v>
      </c>
      <c r="P391" s="10">
        <v>27.674698795180721</v>
      </c>
      <c r="Q391" s="43">
        <v>1.5418416192210639E-4</v>
      </c>
      <c r="R391" s="10">
        <v>0</v>
      </c>
      <c r="S391" s="43">
        <v>0</v>
      </c>
      <c r="T391" s="10">
        <v>37.438914027149323</v>
      </c>
      <c r="U391" s="43">
        <v>5.7561628318721547E-4</v>
      </c>
      <c r="V391" s="10">
        <v>0</v>
      </c>
      <c r="W391" s="43">
        <v>0</v>
      </c>
      <c r="X391" s="10">
        <v>0</v>
      </c>
      <c r="Y391" s="43">
        <v>0</v>
      </c>
      <c r="Z391" s="10">
        <v>0</v>
      </c>
      <c r="AA391" s="43">
        <v>0</v>
      </c>
      <c r="AB391" s="10">
        <v>0</v>
      </c>
      <c r="AC391" s="43">
        <v>0</v>
      </c>
      <c r="AD391" s="10">
        <v>0</v>
      </c>
      <c r="AE391" s="43">
        <v>0</v>
      </c>
      <c r="AF391" s="10">
        <v>90.562908596977934</v>
      </c>
      <c r="AG391" s="43">
        <v>5.1500265907633536E-5</v>
      </c>
    </row>
    <row r="392" spans="2:33">
      <c r="B392" s="165"/>
      <c r="C392" s="146" t="s">
        <v>479</v>
      </c>
      <c r="D392" s="46">
        <v>169.55089567262337</v>
      </c>
      <c r="E392" s="149">
        <v>7.2996845423894691E-4</v>
      </c>
      <c r="F392" s="46">
        <v>67.334194164002952</v>
      </c>
      <c r="G392" s="149">
        <v>4.3594480423082789E-4</v>
      </c>
      <c r="H392" s="46">
        <v>67.880596939030625</v>
      </c>
      <c r="I392" s="149">
        <v>1.6668943253475221E-4</v>
      </c>
      <c r="J392" s="46">
        <v>91.130330429378816</v>
      </c>
      <c r="K392" s="149">
        <v>4.1280716456482548E-4</v>
      </c>
      <c r="L392" s="46">
        <v>30.791271347248578</v>
      </c>
      <c r="M392" s="149">
        <v>6.8037023304649575E-4</v>
      </c>
      <c r="N392" s="46">
        <v>196.7715321233496</v>
      </c>
      <c r="O392" s="149">
        <v>1.5911733042207527E-3</v>
      </c>
      <c r="P392" s="46">
        <v>167.45611389336878</v>
      </c>
      <c r="Q392" s="149">
        <v>9.3294892820578791E-4</v>
      </c>
      <c r="R392" s="46">
        <v>224.48341288987811</v>
      </c>
      <c r="S392" s="149">
        <v>4.529455477412952E-3</v>
      </c>
      <c r="T392" s="46">
        <v>273.32909527339592</v>
      </c>
      <c r="U392" s="149">
        <v>4.2023835892810507E-3</v>
      </c>
      <c r="V392" s="46">
        <v>0</v>
      </c>
      <c r="W392" s="149">
        <v>0</v>
      </c>
      <c r="X392" s="46">
        <v>80.646067415730329</v>
      </c>
      <c r="Y392" s="149">
        <v>1.8800272493166086E-3</v>
      </c>
      <c r="Z392" s="46">
        <v>0</v>
      </c>
      <c r="AA392" s="149">
        <v>0</v>
      </c>
      <c r="AB392" s="46">
        <v>244.73883994503166</v>
      </c>
      <c r="AC392" s="149">
        <v>2.7920466178226215E-3</v>
      </c>
      <c r="AD392" s="46">
        <v>26.344370860927153</v>
      </c>
      <c r="AE392" s="149">
        <v>2.9898200039145471E-4</v>
      </c>
      <c r="AF392" s="46">
        <v>1640.4567209539659</v>
      </c>
      <c r="AG392" s="149">
        <v>9.3287592732984551E-4</v>
      </c>
    </row>
    <row r="393" spans="2:33" ht="15" customHeight="1">
      <c r="B393" s="163" t="s">
        <v>384</v>
      </c>
      <c r="C393" s="41" t="s">
        <v>439</v>
      </c>
      <c r="D393" s="154">
        <v>0</v>
      </c>
      <c r="E393" s="155">
        <v>0</v>
      </c>
      <c r="F393" s="154">
        <v>64.993035054236231</v>
      </c>
      <c r="G393" s="155">
        <v>4.2078733242245365E-4</v>
      </c>
      <c r="H393" s="154">
        <v>74.927296473661301</v>
      </c>
      <c r="I393" s="155">
        <v>1.8399349878693187E-4</v>
      </c>
      <c r="J393" s="154">
        <v>257.15355805243445</v>
      </c>
      <c r="K393" s="155">
        <v>1.1648682788398983E-3</v>
      </c>
      <c r="L393" s="154">
        <v>0</v>
      </c>
      <c r="M393" s="155">
        <v>0</v>
      </c>
      <c r="N393" s="154">
        <v>0</v>
      </c>
      <c r="O393" s="155">
        <v>0</v>
      </c>
      <c r="P393" s="154">
        <v>15.350387596899225</v>
      </c>
      <c r="Q393" s="155">
        <v>8.5521676832831748E-5</v>
      </c>
      <c r="R393" s="154">
        <v>18.997167138810198</v>
      </c>
      <c r="S393" s="155">
        <v>3.8331038202107188E-4</v>
      </c>
      <c r="T393" s="154">
        <v>172.47181015616667</v>
      </c>
      <c r="U393" s="155">
        <v>2.6517217418398202E-3</v>
      </c>
      <c r="V393" s="154">
        <v>0</v>
      </c>
      <c r="W393" s="155">
        <v>0</v>
      </c>
      <c r="X393" s="154">
        <v>0</v>
      </c>
      <c r="Y393" s="155">
        <v>0</v>
      </c>
      <c r="Z393" s="154">
        <v>0</v>
      </c>
      <c r="AA393" s="155">
        <v>0</v>
      </c>
      <c r="AB393" s="154">
        <v>36.262600342150279</v>
      </c>
      <c r="AC393" s="155">
        <v>4.13693513712389E-4</v>
      </c>
      <c r="AD393" s="154">
        <v>92.440765756879017</v>
      </c>
      <c r="AE393" s="155">
        <v>1.0491093224283925E-3</v>
      </c>
      <c r="AF393" s="154">
        <v>732.59662057123728</v>
      </c>
      <c r="AG393" s="155">
        <v>4.1660456081808571E-4</v>
      </c>
    </row>
    <row r="394" spans="2:33">
      <c r="B394" s="164"/>
      <c r="C394" s="23" t="s">
        <v>440</v>
      </c>
      <c r="D394" s="10">
        <v>3389.8282537771688</v>
      </c>
      <c r="E394" s="43">
        <v>1.4594247236080923E-2</v>
      </c>
      <c r="F394" s="10">
        <v>3693.3112210413733</v>
      </c>
      <c r="G394" s="43">
        <v>2.3911771087640855E-2</v>
      </c>
      <c r="H394" s="10">
        <v>3278.6003235346629</v>
      </c>
      <c r="I394" s="43">
        <v>8.0510197623794265E-3</v>
      </c>
      <c r="J394" s="10">
        <v>4455.048647427996</v>
      </c>
      <c r="K394" s="43">
        <v>2.0180723492145117E-2</v>
      </c>
      <c r="L394" s="10">
        <v>1513.0585826225301</v>
      </c>
      <c r="M394" s="43">
        <v>3.3432852085332268E-2</v>
      </c>
      <c r="N394" s="10">
        <v>3347.125061820037</v>
      </c>
      <c r="O394" s="43">
        <v>2.7066191876361848E-2</v>
      </c>
      <c r="P394" s="10">
        <v>5124.638085292182</v>
      </c>
      <c r="Q394" s="43">
        <v>2.8550917001216935E-2</v>
      </c>
      <c r="R394" s="10">
        <v>2812.2356952882328</v>
      </c>
      <c r="S394" s="43">
        <v>5.6743151798249652E-2</v>
      </c>
      <c r="T394" s="10">
        <v>3491.203216040924</v>
      </c>
      <c r="U394" s="43">
        <v>5.3676594828884372E-2</v>
      </c>
      <c r="V394" s="10">
        <v>1476.4733217149169</v>
      </c>
      <c r="W394" s="43">
        <v>3.5046071499928749E-2</v>
      </c>
      <c r="X394" s="10">
        <v>777.43672125491321</v>
      </c>
      <c r="Y394" s="43">
        <v>1.8123663898501594E-2</v>
      </c>
      <c r="Z394" s="10">
        <v>820.21358872264909</v>
      </c>
      <c r="AA394" s="43">
        <v>4.1068990348758348E-2</v>
      </c>
      <c r="AB394" s="10">
        <v>4395.6573189144829</v>
      </c>
      <c r="AC394" s="43">
        <v>5.0146842867846084E-2</v>
      </c>
      <c r="AD394" s="10">
        <v>1818.9168727093984</v>
      </c>
      <c r="AE394" s="43">
        <v>2.0642869325644086E-2</v>
      </c>
      <c r="AF394" s="10">
        <v>40393.746910161579</v>
      </c>
      <c r="AG394" s="43">
        <v>2.2970648128547305E-2</v>
      </c>
    </row>
    <row r="395" spans="2:33">
      <c r="B395" s="164"/>
      <c r="C395" s="23" t="s">
        <v>441</v>
      </c>
      <c r="D395" s="10">
        <v>225.76419446243105</v>
      </c>
      <c r="E395" s="43">
        <v>9.7198389545783716E-4</v>
      </c>
      <c r="F395" s="10">
        <v>217.64132085578348</v>
      </c>
      <c r="G395" s="43">
        <v>1.4090850004370623E-3</v>
      </c>
      <c r="H395" s="10">
        <v>0</v>
      </c>
      <c r="I395" s="43">
        <v>0</v>
      </c>
      <c r="J395" s="10">
        <v>57.199999999999996</v>
      </c>
      <c r="K395" s="43">
        <v>2.5910769446190591E-4</v>
      </c>
      <c r="L395" s="10">
        <v>23.167300380228138</v>
      </c>
      <c r="M395" s="43">
        <v>5.1190941033236895E-4</v>
      </c>
      <c r="N395" s="10">
        <v>112.07979492437835</v>
      </c>
      <c r="O395" s="43">
        <v>9.0632204619117858E-4</v>
      </c>
      <c r="P395" s="10">
        <v>98.13303331295603</v>
      </c>
      <c r="Q395" s="43">
        <v>5.4672896750251583E-4</v>
      </c>
      <c r="R395" s="10">
        <v>37.720797720797719</v>
      </c>
      <c r="S395" s="43">
        <v>7.6110155155502358E-4</v>
      </c>
      <c r="T395" s="10">
        <v>32.571428571428577</v>
      </c>
      <c r="U395" s="43">
        <v>5.0077960698293128E-4</v>
      </c>
      <c r="V395" s="10">
        <v>38.733180574883633</v>
      </c>
      <c r="W395" s="43">
        <v>9.1938391021542882E-4</v>
      </c>
      <c r="X395" s="10">
        <v>37.438914027149323</v>
      </c>
      <c r="Y395" s="43">
        <v>8.7277880758923935E-4</v>
      </c>
      <c r="Z395" s="10">
        <v>0</v>
      </c>
      <c r="AA395" s="43">
        <v>0</v>
      </c>
      <c r="AB395" s="10">
        <v>155.34232281125753</v>
      </c>
      <c r="AC395" s="43">
        <v>1.7721870672725904E-3</v>
      </c>
      <c r="AD395" s="10">
        <v>24.973640856672159</v>
      </c>
      <c r="AE395" s="43">
        <v>2.83425599335904E-4</v>
      </c>
      <c r="AF395" s="10">
        <v>1060.7659284979661</v>
      </c>
      <c r="AG395" s="43">
        <v>6.0322408179838455E-4</v>
      </c>
    </row>
    <row r="396" spans="2:33">
      <c r="B396" s="164"/>
      <c r="C396" s="23" t="s">
        <v>442</v>
      </c>
      <c r="D396" s="10">
        <v>117.0271764253319</v>
      </c>
      <c r="E396" s="43">
        <v>5.0383778121758068E-4</v>
      </c>
      <c r="F396" s="10">
        <v>27.790454884414615</v>
      </c>
      <c r="G396" s="43">
        <v>1.7992499300672636E-4</v>
      </c>
      <c r="H396" s="10">
        <v>30.791271347248578</v>
      </c>
      <c r="I396" s="43">
        <v>7.5611879967797717E-5</v>
      </c>
      <c r="J396" s="10">
        <v>0</v>
      </c>
      <c r="K396" s="43">
        <v>0</v>
      </c>
      <c r="L396" s="10">
        <v>0</v>
      </c>
      <c r="M396" s="43">
        <v>0</v>
      </c>
      <c r="N396" s="10">
        <v>93.22585490899769</v>
      </c>
      <c r="O396" s="43">
        <v>7.5386154690997584E-4</v>
      </c>
      <c r="P396" s="10">
        <v>56.896969696969698</v>
      </c>
      <c r="Q396" s="43">
        <v>3.169903186141423E-4</v>
      </c>
      <c r="R396" s="10">
        <v>30.791271347248578</v>
      </c>
      <c r="S396" s="43">
        <v>6.2128284163569985E-4</v>
      </c>
      <c r="T396" s="10">
        <v>0</v>
      </c>
      <c r="U396" s="43">
        <v>0</v>
      </c>
      <c r="V396" s="10">
        <v>35.076419213973793</v>
      </c>
      <c r="W396" s="43">
        <v>8.3258578238757795E-4</v>
      </c>
      <c r="X396" s="10">
        <v>0</v>
      </c>
      <c r="Y396" s="43">
        <v>0</v>
      </c>
      <c r="Z396" s="10">
        <v>0</v>
      </c>
      <c r="AA396" s="43">
        <v>0</v>
      </c>
      <c r="AB396" s="10">
        <v>78.79611026551666</v>
      </c>
      <c r="AC396" s="43">
        <v>8.9892725328691867E-4</v>
      </c>
      <c r="AD396" s="10">
        <v>0</v>
      </c>
      <c r="AE396" s="43">
        <v>0</v>
      </c>
      <c r="AF396" s="10">
        <v>470.39552808970154</v>
      </c>
      <c r="AG396" s="43">
        <v>2.6749908051418005E-4</v>
      </c>
    </row>
    <row r="397" spans="2:33" ht="12.75" customHeight="1">
      <c r="B397" s="164"/>
      <c r="C397" s="23" t="s">
        <v>443</v>
      </c>
      <c r="D397" s="10">
        <v>0</v>
      </c>
      <c r="E397" s="43">
        <v>0</v>
      </c>
      <c r="F397" s="10">
        <v>26.17720530835285</v>
      </c>
      <c r="G397" s="43">
        <v>1.6948025865825037E-4</v>
      </c>
      <c r="H397" s="10">
        <v>74.927296473661301</v>
      </c>
      <c r="I397" s="43">
        <v>1.8399349878693187E-4</v>
      </c>
      <c r="J397" s="10">
        <v>0</v>
      </c>
      <c r="K397" s="43">
        <v>0</v>
      </c>
      <c r="L397" s="10">
        <v>0</v>
      </c>
      <c r="M397" s="43">
        <v>0</v>
      </c>
      <c r="N397" s="10">
        <v>76.218169799628186</v>
      </c>
      <c r="O397" s="43">
        <v>6.1633060317743845E-4</v>
      </c>
      <c r="P397" s="10">
        <v>0</v>
      </c>
      <c r="Q397" s="43">
        <v>0</v>
      </c>
      <c r="R397" s="10">
        <v>122.97519054930197</v>
      </c>
      <c r="S397" s="43">
        <v>2.481299812974078E-3</v>
      </c>
      <c r="T397" s="10">
        <v>0</v>
      </c>
      <c r="U397" s="43">
        <v>0</v>
      </c>
      <c r="V397" s="10">
        <v>15.3489010989011</v>
      </c>
      <c r="W397" s="43">
        <v>3.6432672195704346E-4</v>
      </c>
      <c r="X397" s="10">
        <v>53.764044943820224</v>
      </c>
      <c r="Y397" s="43">
        <v>1.2533514995444058E-3</v>
      </c>
      <c r="Z397" s="10">
        <v>0</v>
      </c>
      <c r="AA397" s="43">
        <v>0</v>
      </c>
      <c r="AB397" s="10">
        <v>63.948262679466488</v>
      </c>
      <c r="AC397" s="43">
        <v>7.2953900807055624E-4</v>
      </c>
      <c r="AD397" s="10">
        <v>125.88823823823824</v>
      </c>
      <c r="AE397" s="43">
        <v>1.4287043517918294E-3</v>
      </c>
      <c r="AF397" s="10">
        <v>559.2473090913702</v>
      </c>
      <c r="AG397" s="43">
        <v>3.1802628220020733E-4</v>
      </c>
    </row>
    <row r="398" spans="2:33">
      <c r="B398" s="164"/>
      <c r="C398" s="23" t="s">
        <v>444</v>
      </c>
      <c r="D398" s="10">
        <v>611.86049043170283</v>
      </c>
      <c r="E398" s="43">
        <v>2.6342465171797437E-3</v>
      </c>
      <c r="F398" s="10">
        <v>393.85828068495323</v>
      </c>
      <c r="G398" s="43">
        <v>2.5499743956196919E-3</v>
      </c>
      <c r="H398" s="10">
        <v>698.50408272681329</v>
      </c>
      <c r="I398" s="43">
        <v>1.715265546022213E-3</v>
      </c>
      <c r="J398" s="10">
        <v>1161.1078076340084</v>
      </c>
      <c r="K398" s="43">
        <v>5.2596497737371697E-3</v>
      </c>
      <c r="L398" s="10">
        <v>399.70411789683851</v>
      </c>
      <c r="M398" s="43">
        <v>8.8319439875098379E-3</v>
      </c>
      <c r="N398" s="10">
        <v>693.95298911256396</v>
      </c>
      <c r="O398" s="43">
        <v>5.6115814048137824E-3</v>
      </c>
      <c r="P398" s="10">
        <v>978.36250090730721</v>
      </c>
      <c r="Q398" s="43">
        <v>5.4507549792982002E-3</v>
      </c>
      <c r="R398" s="10">
        <v>698.29206816649878</v>
      </c>
      <c r="S398" s="43">
        <v>1.4089605963636788E-2</v>
      </c>
      <c r="T398" s="10">
        <v>803.34932497874968</v>
      </c>
      <c r="U398" s="43">
        <v>1.2351345239605394E-2</v>
      </c>
      <c r="V398" s="10">
        <v>530.45970202339834</v>
      </c>
      <c r="W398" s="43">
        <v>1.259117138896225E-2</v>
      </c>
      <c r="X398" s="10">
        <v>170.71887465511463</v>
      </c>
      <c r="Y398" s="43">
        <v>3.9798113734393738E-3</v>
      </c>
      <c r="Z398" s="10">
        <v>156.99663895841704</v>
      </c>
      <c r="AA398" s="43">
        <v>7.8609932081373755E-3</v>
      </c>
      <c r="AB398" s="10">
        <v>1443.7147488170015</v>
      </c>
      <c r="AC398" s="43">
        <v>1.6470286785867292E-2</v>
      </c>
      <c r="AD398" s="10">
        <v>664.05790228290357</v>
      </c>
      <c r="AE398" s="43">
        <v>7.5363864655718059E-3</v>
      </c>
      <c r="AF398" s="10">
        <v>9404.9395292762729</v>
      </c>
      <c r="AG398" s="43">
        <v>5.3482920779236616E-3</v>
      </c>
    </row>
    <row r="399" spans="2:33">
      <c r="B399" s="164"/>
      <c r="C399" s="23" t="s">
        <v>445</v>
      </c>
      <c r="D399" s="10">
        <v>0</v>
      </c>
      <c r="E399" s="43">
        <v>0</v>
      </c>
      <c r="F399" s="10">
        <v>0</v>
      </c>
      <c r="G399" s="43">
        <v>0</v>
      </c>
      <c r="H399" s="10">
        <v>0</v>
      </c>
      <c r="I399" s="43">
        <v>0</v>
      </c>
      <c r="J399" s="10">
        <v>0</v>
      </c>
      <c r="K399" s="43">
        <v>0</v>
      </c>
      <c r="L399" s="10">
        <v>0</v>
      </c>
      <c r="M399" s="43">
        <v>0</v>
      </c>
      <c r="N399" s="10">
        <v>29.950549450549449</v>
      </c>
      <c r="O399" s="43">
        <v>2.4219212107665815E-4</v>
      </c>
      <c r="P399" s="10">
        <v>26.209621993127147</v>
      </c>
      <c r="Q399" s="43">
        <v>1.4602177357786588E-4</v>
      </c>
      <c r="R399" s="10">
        <v>287.82058404558398</v>
      </c>
      <c r="S399" s="43">
        <v>5.807424718533614E-3</v>
      </c>
      <c r="T399" s="10">
        <v>145.31865971314932</v>
      </c>
      <c r="U399" s="43">
        <v>2.2342471451274591E-3</v>
      </c>
      <c r="V399" s="10">
        <v>15.3489010989011</v>
      </c>
      <c r="W399" s="43">
        <v>3.6432672195704346E-4</v>
      </c>
      <c r="X399" s="10">
        <v>61.582542694497157</v>
      </c>
      <c r="Y399" s="43">
        <v>1.4356169129863283E-3</v>
      </c>
      <c r="Z399" s="10">
        <v>0</v>
      </c>
      <c r="AA399" s="43">
        <v>0</v>
      </c>
      <c r="AB399" s="10">
        <v>59.69691397750605</v>
      </c>
      <c r="AC399" s="43">
        <v>6.8103847678112437E-4</v>
      </c>
      <c r="AD399" s="10">
        <v>0</v>
      </c>
      <c r="AE399" s="43">
        <v>0</v>
      </c>
      <c r="AF399" s="10">
        <v>625.92777297331429</v>
      </c>
      <c r="AG399" s="43">
        <v>3.5594535606792832E-4</v>
      </c>
    </row>
    <row r="400" spans="2:33">
      <c r="B400" s="165"/>
      <c r="C400" s="146" t="s">
        <v>480</v>
      </c>
      <c r="D400" s="46">
        <v>198.57731052917723</v>
      </c>
      <c r="E400" s="149">
        <v>8.5493604642347015E-4</v>
      </c>
      <c r="F400" s="46">
        <v>172.92835543977117</v>
      </c>
      <c r="G400" s="149">
        <v>1.1195978357524071E-3</v>
      </c>
      <c r="H400" s="46">
        <v>273.02408733571269</v>
      </c>
      <c r="I400" s="149">
        <v>6.7044534430339806E-4</v>
      </c>
      <c r="J400" s="46">
        <v>316.54154913771362</v>
      </c>
      <c r="K400" s="149">
        <v>1.4338872552180611E-3</v>
      </c>
      <c r="L400" s="46">
        <v>147.74529736709951</v>
      </c>
      <c r="M400" s="149">
        <v>3.264610326333915E-3</v>
      </c>
      <c r="N400" s="46">
        <v>255.29140260276799</v>
      </c>
      <c r="O400" s="149">
        <v>2.0643883809572379E-3</v>
      </c>
      <c r="P400" s="46">
        <v>437.45757491993925</v>
      </c>
      <c r="Q400" s="149">
        <v>2.4372091658411651E-3</v>
      </c>
      <c r="R400" s="46">
        <v>314.41921696573843</v>
      </c>
      <c r="S400" s="149">
        <v>6.344111692510577E-3</v>
      </c>
      <c r="T400" s="46">
        <v>324.90292185414944</v>
      </c>
      <c r="U400" s="149">
        <v>4.9953215026144245E-3</v>
      </c>
      <c r="V400" s="46">
        <v>339.03076719535903</v>
      </c>
      <c r="W400" s="149">
        <v>8.0473492700861779E-3</v>
      </c>
      <c r="X400" s="46">
        <v>35.764820759764575</v>
      </c>
      <c r="Y400" s="149">
        <v>8.3375221817904221E-4</v>
      </c>
      <c r="Z400" s="46">
        <v>87.886934402151795</v>
      </c>
      <c r="AA400" s="149">
        <v>4.4005948089265792E-3</v>
      </c>
      <c r="AB400" s="46">
        <v>422.7853023784777</v>
      </c>
      <c r="AC400" s="149">
        <v>4.8232486263155823E-3</v>
      </c>
      <c r="AD400" s="46">
        <v>103.29984117946719</v>
      </c>
      <c r="AE400" s="149">
        <v>1.1723488603693959E-3</v>
      </c>
      <c r="AF400" s="46">
        <v>3429.6553820672916</v>
      </c>
      <c r="AG400" s="149">
        <v>1.950336698372186E-3</v>
      </c>
    </row>
    <row r="401" spans="2:33" ht="15" customHeight="1">
      <c r="B401" s="163" t="s">
        <v>385</v>
      </c>
      <c r="C401" s="41" t="s">
        <v>446</v>
      </c>
      <c r="D401" s="154">
        <v>2453.187487460656</v>
      </c>
      <c r="E401" s="155">
        <v>1.0561722313974927E-2</v>
      </c>
      <c r="F401" s="154">
        <v>868.53687315068248</v>
      </c>
      <c r="G401" s="155">
        <v>5.6232073738152581E-3</v>
      </c>
      <c r="H401" s="154">
        <v>1875.0893167482498</v>
      </c>
      <c r="I401" s="155">
        <v>4.6045201170148327E-3</v>
      </c>
      <c r="J401" s="154">
        <v>3610.1678100472118</v>
      </c>
      <c r="K401" s="155">
        <v>1.6353535976956664E-2</v>
      </c>
      <c r="L401" s="154">
        <v>759.94127602706897</v>
      </c>
      <c r="M401" s="155">
        <v>1.6791817955200787E-2</v>
      </c>
      <c r="N401" s="154">
        <v>2263.3251085129382</v>
      </c>
      <c r="O401" s="155">
        <v>1.8302152006321536E-2</v>
      </c>
      <c r="P401" s="154">
        <v>2632.4623460294752</v>
      </c>
      <c r="Q401" s="155">
        <v>1.4666248171948938E-2</v>
      </c>
      <c r="R401" s="154">
        <v>2379.1910892819251</v>
      </c>
      <c r="S401" s="155">
        <v>4.8005507277486731E-2</v>
      </c>
      <c r="T401" s="154">
        <v>1880.0093858208365</v>
      </c>
      <c r="U401" s="155">
        <v>2.8904791796004664E-2</v>
      </c>
      <c r="V401" s="154">
        <v>1335.7523780798483</v>
      </c>
      <c r="W401" s="155">
        <v>3.1705871457273126E-2</v>
      </c>
      <c r="X401" s="154">
        <v>763.38779102408876</v>
      </c>
      <c r="Y401" s="155">
        <v>1.7796154169830731E-2</v>
      </c>
      <c r="Z401" s="154">
        <v>458.21724869573683</v>
      </c>
      <c r="AA401" s="155">
        <v>2.2943438176422606E-2</v>
      </c>
      <c r="AB401" s="154">
        <v>2511.9439083780894</v>
      </c>
      <c r="AC401" s="155">
        <v>2.865693281508732E-2</v>
      </c>
      <c r="AD401" s="154">
        <v>1321.9170489087301</v>
      </c>
      <c r="AE401" s="155">
        <v>1.5002423315429709E-2</v>
      </c>
      <c r="AF401" s="154">
        <v>25113.129068165559</v>
      </c>
      <c r="AG401" s="155">
        <v>1.4281043363335679E-2</v>
      </c>
    </row>
    <row r="402" spans="2:33">
      <c r="B402" s="164"/>
      <c r="C402" s="23" t="s">
        <v>447</v>
      </c>
      <c r="D402" s="10">
        <v>134.28617619713495</v>
      </c>
      <c r="E402" s="43">
        <v>5.7814305300723384E-4</v>
      </c>
      <c r="F402" s="10">
        <v>25.44929577464789</v>
      </c>
      <c r="G402" s="43">
        <v>1.6476752119835207E-4</v>
      </c>
      <c r="H402" s="10">
        <v>527.44094795739534</v>
      </c>
      <c r="I402" s="43">
        <v>1.295198278671259E-3</v>
      </c>
      <c r="J402" s="10">
        <v>385.87489968853424</v>
      </c>
      <c r="K402" s="43">
        <v>1.7479572658918765E-3</v>
      </c>
      <c r="L402" s="10">
        <v>665.51416286300298</v>
      </c>
      <c r="M402" s="43">
        <v>1.4705337138451915E-2</v>
      </c>
      <c r="N402" s="10">
        <v>225.97091705237543</v>
      </c>
      <c r="O402" s="43">
        <v>1.8272912085607292E-3</v>
      </c>
      <c r="P402" s="10">
        <v>158.45840102559578</v>
      </c>
      <c r="Q402" s="43">
        <v>8.828199339211266E-4</v>
      </c>
      <c r="R402" s="10">
        <v>250.39660606453776</v>
      </c>
      <c r="S402" s="43">
        <v>5.0523121698127609E-3</v>
      </c>
      <c r="T402" s="10">
        <v>209.16111272385109</v>
      </c>
      <c r="U402" s="43">
        <v>3.2158128893935924E-3</v>
      </c>
      <c r="V402" s="10">
        <v>398.23654343048281</v>
      </c>
      <c r="W402" s="43">
        <v>9.4526776540321249E-3</v>
      </c>
      <c r="X402" s="10">
        <v>76.735123351113415</v>
      </c>
      <c r="Y402" s="43">
        <v>1.7888550242144247E-3</v>
      </c>
      <c r="Z402" s="10">
        <v>29.496376811594203</v>
      </c>
      <c r="AA402" s="43">
        <v>1.4769158073633494E-3</v>
      </c>
      <c r="AB402" s="10">
        <v>316.2714466766073</v>
      </c>
      <c r="AC402" s="43">
        <v>3.6081098660336094E-3</v>
      </c>
      <c r="AD402" s="10">
        <v>72.173331147913032</v>
      </c>
      <c r="AE402" s="43">
        <v>8.1909441054530069E-4</v>
      </c>
      <c r="AF402" s="10">
        <v>3475.4653407647875</v>
      </c>
      <c r="AG402" s="43">
        <v>1.9763873750861787E-3</v>
      </c>
    </row>
    <row r="403" spans="2:33">
      <c r="B403" s="164"/>
      <c r="C403" s="23" t="s">
        <v>448</v>
      </c>
      <c r="D403" s="10">
        <v>2163.7913248920122</v>
      </c>
      <c r="E403" s="43">
        <v>9.315783337274933E-3</v>
      </c>
      <c r="F403" s="10">
        <v>2411.4954386360555</v>
      </c>
      <c r="G403" s="43">
        <v>1.5612853468464709E-2</v>
      </c>
      <c r="H403" s="10">
        <v>3905.85651704676</v>
      </c>
      <c r="I403" s="43">
        <v>9.5913270617443945E-3</v>
      </c>
      <c r="J403" s="10">
        <v>9631.499246168325</v>
      </c>
      <c r="K403" s="43">
        <v>4.3629293074934614E-2</v>
      </c>
      <c r="L403" s="10">
        <v>2120.2508306725763</v>
      </c>
      <c r="M403" s="43">
        <v>4.6849496258641155E-2</v>
      </c>
      <c r="N403" s="10">
        <v>2843.7393964093612</v>
      </c>
      <c r="O403" s="43">
        <v>2.2995614065203864E-2</v>
      </c>
      <c r="P403" s="10">
        <v>3778.1622202493959</v>
      </c>
      <c r="Q403" s="43">
        <v>2.1049290539572565E-2</v>
      </c>
      <c r="R403" s="10">
        <v>5459.4313914413942</v>
      </c>
      <c r="S403" s="43">
        <v>0.11015625208645172</v>
      </c>
      <c r="T403" s="10">
        <v>3625.8961983707004</v>
      </c>
      <c r="U403" s="43">
        <v>5.5747474176609149E-2</v>
      </c>
      <c r="V403" s="10">
        <v>5076.1196751201978</v>
      </c>
      <c r="W403" s="43">
        <v>0.12048849813949214</v>
      </c>
      <c r="X403" s="10">
        <v>3027.5636583211844</v>
      </c>
      <c r="Y403" s="43">
        <v>7.0578793970730899E-2</v>
      </c>
      <c r="Z403" s="10">
        <v>1248.2717490647642</v>
      </c>
      <c r="AA403" s="43">
        <v>6.2502330026994443E-2</v>
      </c>
      <c r="AB403" s="10">
        <v>5809.3910723634199</v>
      </c>
      <c r="AC403" s="43">
        <v>6.6275098381786288E-2</v>
      </c>
      <c r="AD403" s="10">
        <v>4087.4220401122948</v>
      </c>
      <c r="AE403" s="43">
        <v>4.6388111693698109E-2</v>
      </c>
      <c r="AF403" s="10">
        <v>55188.890758868438</v>
      </c>
      <c r="AG403" s="43">
        <v>3.1384179166302845E-2</v>
      </c>
    </row>
    <row r="404" spans="2:33">
      <c r="B404" s="164"/>
      <c r="C404" s="23" t="s">
        <v>449</v>
      </c>
      <c r="D404" s="10">
        <v>100.16891293315089</v>
      </c>
      <c r="E404" s="43">
        <v>4.3125780165615606E-4</v>
      </c>
      <c r="F404" s="10">
        <v>0</v>
      </c>
      <c r="G404" s="43">
        <v>0</v>
      </c>
      <c r="H404" s="10">
        <v>0</v>
      </c>
      <c r="I404" s="43">
        <v>0</v>
      </c>
      <c r="J404" s="10">
        <v>79.135695764909244</v>
      </c>
      <c r="K404" s="43">
        <v>3.5847321117630159E-4</v>
      </c>
      <c r="L404" s="10">
        <v>23.167300380228138</v>
      </c>
      <c r="M404" s="43">
        <v>5.1190941033236895E-4</v>
      </c>
      <c r="N404" s="10">
        <v>59.901098901098898</v>
      </c>
      <c r="O404" s="43">
        <v>4.8438424215331631E-4</v>
      </c>
      <c r="P404" s="10">
        <v>0</v>
      </c>
      <c r="Q404" s="43">
        <v>0</v>
      </c>
      <c r="R404" s="10">
        <v>0</v>
      </c>
      <c r="S404" s="43">
        <v>0</v>
      </c>
      <c r="T404" s="10">
        <v>198.09607703780819</v>
      </c>
      <c r="U404" s="43">
        <v>3.0456900404692033E-3</v>
      </c>
      <c r="V404" s="10">
        <v>32.571428571428577</v>
      </c>
      <c r="W404" s="43">
        <v>7.7312647494589355E-4</v>
      </c>
      <c r="X404" s="10">
        <v>16.285714285714288</v>
      </c>
      <c r="Y404" s="43">
        <v>3.7965380846029386E-4</v>
      </c>
      <c r="Z404" s="10">
        <v>0</v>
      </c>
      <c r="AA404" s="43">
        <v>0</v>
      </c>
      <c r="AB404" s="10">
        <v>105.65256888639846</v>
      </c>
      <c r="AC404" s="43">
        <v>1.2053129682636169E-3</v>
      </c>
      <c r="AD404" s="10">
        <v>0</v>
      </c>
      <c r="AE404" s="43">
        <v>0</v>
      </c>
      <c r="AF404" s="10">
        <v>614.9787967607366</v>
      </c>
      <c r="AG404" s="43">
        <v>3.4971901909289308E-4</v>
      </c>
    </row>
    <row r="405" spans="2:33" ht="12.75" customHeight="1">
      <c r="B405" s="164"/>
      <c r="C405" s="23" t="s">
        <v>450</v>
      </c>
      <c r="D405" s="10">
        <v>29.862186788154897</v>
      </c>
      <c r="E405" s="43">
        <v>1.2856584592766521E-4</v>
      </c>
      <c r="F405" s="10">
        <v>103.98091169970644</v>
      </c>
      <c r="G405" s="43">
        <v>6.7320829717310319E-4</v>
      </c>
      <c r="H405" s="10">
        <v>55.43506390879913</v>
      </c>
      <c r="I405" s="43">
        <v>1.3612784451181358E-4</v>
      </c>
      <c r="J405" s="10">
        <v>109.9571305099395</v>
      </c>
      <c r="K405" s="43">
        <v>4.9808983524610704E-4</v>
      </c>
      <c r="L405" s="10">
        <v>23.167300380228138</v>
      </c>
      <c r="M405" s="43">
        <v>5.1190941033236895E-4</v>
      </c>
      <c r="N405" s="10">
        <v>29.950549450549449</v>
      </c>
      <c r="O405" s="43">
        <v>2.4219212107665815E-4</v>
      </c>
      <c r="P405" s="10">
        <v>200.13162053223039</v>
      </c>
      <c r="Q405" s="43">
        <v>1.1149941112005321E-3</v>
      </c>
      <c r="R405" s="10">
        <v>55.444633730834752</v>
      </c>
      <c r="S405" s="43">
        <v>1.1187196270420207E-3</v>
      </c>
      <c r="T405" s="10">
        <v>384.70896568762566</v>
      </c>
      <c r="U405" s="43">
        <v>5.9148282126272548E-3</v>
      </c>
      <c r="V405" s="10">
        <v>116.93370727588552</v>
      </c>
      <c r="W405" s="43">
        <v>2.7755781331575539E-3</v>
      </c>
      <c r="X405" s="10">
        <v>89.528865703584813</v>
      </c>
      <c r="Y405" s="43">
        <v>2.0871037177234483E-3</v>
      </c>
      <c r="Z405" s="10">
        <v>19.765079365079366</v>
      </c>
      <c r="AA405" s="43">
        <v>9.8965911422051558E-4</v>
      </c>
      <c r="AB405" s="10">
        <v>347.55054845543316</v>
      </c>
      <c r="AC405" s="43">
        <v>3.9649502855996872E-3</v>
      </c>
      <c r="AD405" s="10">
        <v>18.560975609756099</v>
      </c>
      <c r="AE405" s="43">
        <v>2.1064832583466659E-4</v>
      </c>
      <c r="AF405" s="10">
        <v>1584.977539097807</v>
      </c>
      <c r="AG405" s="43">
        <v>9.0132666878465909E-4</v>
      </c>
    </row>
    <row r="406" spans="2:33" ht="12.75" customHeight="1">
      <c r="B406" s="165"/>
      <c r="C406" s="146" t="s">
        <v>481</v>
      </c>
      <c r="D406" s="46">
        <v>247.0177108690533</v>
      </c>
      <c r="E406" s="149">
        <v>1.0634867828766101E-3</v>
      </c>
      <c r="F406" s="46">
        <v>53.967660192767468</v>
      </c>
      <c r="G406" s="149">
        <v>3.4940525166497679E-4</v>
      </c>
      <c r="H406" s="46">
        <v>86.751233359931746</v>
      </c>
      <c r="I406" s="149">
        <v>2.1302867848149766E-4</v>
      </c>
      <c r="J406" s="46">
        <v>569.47422299342281</v>
      </c>
      <c r="K406" s="149">
        <v>2.5796355415264177E-3</v>
      </c>
      <c r="L406" s="46">
        <v>0</v>
      </c>
      <c r="M406" s="149">
        <v>0</v>
      </c>
      <c r="N406" s="46">
        <v>262.98818287229653</v>
      </c>
      <c r="O406" s="149">
        <v>2.1266276244147194E-3</v>
      </c>
      <c r="P406" s="46">
        <v>366.1431314950118</v>
      </c>
      <c r="Q406" s="149">
        <v>2.0398947172254253E-3</v>
      </c>
      <c r="R406" s="46">
        <v>16.777777777777779</v>
      </c>
      <c r="S406" s="149">
        <v>3.3852923240993462E-4</v>
      </c>
      <c r="T406" s="46">
        <v>168.41634496078737</v>
      </c>
      <c r="U406" s="149">
        <v>2.5893697248805005E-3</v>
      </c>
      <c r="V406" s="46">
        <v>140.43632089544411</v>
      </c>
      <c r="W406" s="149">
        <v>3.3334441407800665E-3</v>
      </c>
      <c r="X406" s="46">
        <v>88.595519055721638</v>
      </c>
      <c r="Y406" s="149">
        <v>2.0653454697732348E-3</v>
      </c>
      <c r="Z406" s="46">
        <v>132.78589065255733</v>
      </c>
      <c r="AA406" s="149">
        <v>6.6487345938195498E-3</v>
      </c>
      <c r="AB406" s="46">
        <v>316.83841318964937</v>
      </c>
      <c r="AC406" s="149">
        <v>3.6145779727530547E-3</v>
      </c>
      <c r="AD406" s="46">
        <v>192.66335149945388</v>
      </c>
      <c r="AE406" s="149">
        <v>2.1865344417415114E-3</v>
      </c>
      <c r="AF406" s="46">
        <v>2642.8557598138746</v>
      </c>
      <c r="AG406" s="149">
        <v>1.5029086023687771E-3</v>
      </c>
    </row>
    <row r="407" spans="2:33" ht="15" customHeight="1">
      <c r="B407" s="163" t="s">
        <v>386</v>
      </c>
      <c r="C407" s="41" t="s">
        <v>451</v>
      </c>
      <c r="D407" s="154">
        <v>1691.4084523334013</v>
      </c>
      <c r="E407" s="155">
        <v>7.2820306170512314E-3</v>
      </c>
      <c r="F407" s="154">
        <v>1129.7029450635584</v>
      </c>
      <c r="G407" s="155">
        <v>7.3140866292272086E-3</v>
      </c>
      <c r="H407" s="154">
        <v>1426.3826478716055</v>
      </c>
      <c r="I407" s="155">
        <v>3.5026638667407482E-3</v>
      </c>
      <c r="J407" s="154">
        <v>2238.9915120692385</v>
      </c>
      <c r="K407" s="155">
        <v>1.0142306444266383E-2</v>
      </c>
      <c r="L407" s="154">
        <v>608.22900854320199</v>
      </c>
      <c r="M407" s="155">
        <v>1.3439552645336134E-2</v>
      </c>
      <c r="N407" s="154">
        <v>1691.2244309970611</v>
      </c>
      <c r="O407" s="155">
        <v>1.3675917125865224E-2</v>
      </c>
      <c r="P407" s="154">
        <v>3045.8753290299455</v>
      </c>
      <c r="Q407" s="155">
        <v>1.6969497605064558E-2</v>
      </c>
      <c r="R407" s="154">
        <v>3270.4240283926911</v>
      </c>
      <c r="S407" s="155">
        <v>6.598812731047056E-2</v>
      </c>
      <c r="T407" s="154">
        <v>2181.5421400266473</v>
      </c>
      <c r="U407" s="155">
        <v>3.3540801353047066E-2</v>
      </c>
      <c r="V407" s="154">
        <v>1589.0753660872003</v>
      </c>
      <c r="W407" s="155">
        <v>3.7718831813352921E-2</v>
      </c>
      <c r="X407" s="154">
        <v>797.72373278553698</v>
      </c>
      <c r="Y407" s="155">
        <v>1.8596596252266107E-2</v>
      </c>
      <c r="Z407" s="154">
        <v>420.22855871198573</v>
      </c>
      <c r="AA407" s="155">
        <v>2.1041302971939665E-2</v>
      </c>
      <c r="AB407" s="154">
        <v>3301.8417028727658</v>
      </c>
      <c r="AC407" s="155">
        <v>3.7668299650199188E-2</v>
      </c>
      <c r="AD407" s="154">
        <v>1197.6163413609631</v>
      </c>
      <c r="AE407" s="155">
        <v>1.3591735833504523E-2</v>
      </c>
      <c r="AF407" s="154">
        <v>24590.266196145803</v>
      </c>
      <c r="AG407" s="155">
        <v>1.3983707761383237E-2</v>
      </c>
    </row>
    <row r="408" spans="2:33">
      <c r="B408" s="164"/>
      <c r="C408" s="23" t="s">
        <v>452</v>
      </c>
      <c r="D408" s="10">
        <v>415.20306095276942</v>
      </c>
      <c r="E408" s="43">
        <v>1.787576145773851E-3</v>
      </c>
      <c r="F408" s="10">
        <v>53.967660192767468</v>
      </c>
      <c r="G408" s="43">
        <v>3.4940525166497679E-4</v>
      </c>
      <c r="H408" s="10">
        <v>123.21896280775275</v>
      </c>
      <c r="I408" s="43">
        <v>3.0257982272007932E-4</v>
      </c>
      <c r="J408" s="10">
        <v>869.71437598419038</v>
      </c>
      <c r="K408" s="43">
        <v>3.9396798391894894E-3</v>
      </c>
      <c r="L408" s="10">
        <v>227.39950604042036</v>
      </c>
      <c r="M408" s="43">
        <v>5.0246660222168383E-3</v>
      </c>
      <c r="N408" s="10">
        <v>117.23970607705547</v>
      </c>
      <c r="O408" s="43">
        <v>9.4804715139157922E-4</v>
      </c>
      <c r="P408" s="10">
        <v>564.94244584562307</v>
      </c>
      <c r="Q408" s="43">
        <v>3.1474661455791848E-3</v>
      </c>
      <c r="R408" s="10">
        <v>653.74519524174957</v>
      </c>
      <c r="S408" s="43">
        <v>1.3190773061138085E-2</v>
      </c>
      <c r="T408" s="10">
        <v>459.63092584267929</v>
      </c>
      <c r="U408" s="43">
        <v>7.0667393017758082E-3</v>
      </c>
      <c r="V408" s="10">
        <v>280.7448710729891</v>
      </c>
      <c r="W408" s="43">
        <v>6.663855472467525E-3</v>
      </c>
      <c r="X408" s="10">
        <v>465.25679953997093</v>
      </c>
      <c r="Y408" s="43">
        <v>1.0846101850892827E-2</v>
      </c>
      <c r="Z408" s="10">
        <v>89.784024970436988</v>
      </c>
      <c r="AA408" s="43">
        <v>4.4955842059700496E-3</v>
      </c>
      <c r="AB408" s="10">
        <v>425.13998892990622</v>
      </c>
      <c r="AC408" s="43">
        <v>4.8501115248380444E-3</v>
      </c>
      <c r="AD408" s="10">
        <v>278.27368970784909</v>
      </c>
      <c r="AE408" s="43">
        <v>3.1581253105026933E-3</v>
      </c>
      <c r="AF408" s="10">
        <v>5024.2612132061622</v>
      </c>
      <c r="AG408" s="43">
        <v>2.8571386727541709E-3</v>
      </c>
    </row>
    <row r="409" spans="2:33">
      <c r="B409" s="164"/>
      <c r="C409" s="23" t="s">
        <v>453</v>
      </c>
      <c r="D409" s="10">
        <v>405.17122495165842</v>
      </c>
      <c r="E409" s="43">
        <v>1.7443860240711081E-3</v>
      </c>
      <c r="F409" s="10">
        <v>371.76712407559</v>
      </c>
      <c r="G409" s="43">
        <v>2.4069486259810924E-3</v>
      </c>
      <c r="H409" s="10">
        <v>184.74762808349146</v>
      </c>
      <c r="I409" s="43">
        <v>4.536712798067863E-4</v>
      </c>
      <c r="J409" s="10">
        <v>321.12521527577707</v>
      </c>
      <c r="K409" s="43">
        <v>1.4546505972673042E-3</v>
      </c>
      <c r="L409" s="10">
        <v>97.640584906933896</v>
      </c>
      <c r="M409" s="43">
        <v>2.1574863460083445E-3</v>
      </c>
      <c r="N409" s="10">
        <v>213.40690627655187</v>
      </c>
      <c r="O409" s="43">
        <v>1.7256935926622042E-3</v>
      </c>
      <c r="P409" s="10">
        <v>421.49666338323516</v>
      </c>
      <c r="Q409" s="43">
        <v>2.3482860745001259E-3</v>
      </c>
      <c r="R409" s="10">
        <v>121.33296175560565</v>
      </c>
      <c r="S409" s="43">
        <v>2.4481641700817365E-3</v>
      </c>
      <c r="T409" s="10">
        <v>75.988668555240793</v>
      </c>
      <c r="U409" s="43">
        <v>1.1683115307883683E-3</v>
      </c>
      <c r="V409" s="10">
        <v>182.0710468608454</v>
      </c>
      <c r="W409" s="43">
        <v>4.3217001164238501E-3</v>
      </c>
      <c r="X409" s="10">
        <v>179.7180936200474</v>
      </c>
      <c r="Y409" s="43">
        <v>4.189601849513354E-3</v>
      </c>
      <c r="Z409" s="10">
        <v>37.438914027149323</v>
      </c>
      <c r="AA409" s="43">
        <v>1.8746073217873901E-3</v>
      </c>
      <c r="AB409" s="10">
        <v>427.3798478863074</v>
      </c>
      <c r="AC409" s="43">
        <v>4.8756644392223087E-3</v>
      </c>
      <c r="AD409" s="10">
        <v>216.55613460702037</v>
      </c>
      <c r="AE409" s="43">
        <v>2.4576933973351079E-3</v>
      </c>
      <c r="AF409" s="10">
        <v>3255.8410142654539</v>
      </c>
      <c r="AG409" s="43">
        <v>1.8514939569116873E-3</v>
      </c>
    </row>
    <row r="410" spans="2:33">
      <c r="B410" s="165"/>
      <c r="C410" s="146" t="s">
        <v>482</v>
      </c>
      <c r="D410" s="46">
        <v>0</v>
      </c>
      <c r="E410" s="149">
        <v>0</v>
      </c>
      <c r="F410" s="46">
        <v>108.82066042789172</v>
      </c>
      <c r="G410" s="149">
        <v>7.0454250021853094E-4</v>
      </c>
      <c r="H410" s="46">
        <v>0</v>
      </c>
      <c r="I410" s="149">
        <v>0</v>
      </c>
      <c r="J410" s="46">
        <v>151.76894977168948</v>
      </c>
      <c r="K410" s="149">
        <v>6.8749130535397326E-4</v>
      </c>
      <c r="L410" s="46">
        <v>0</v>
      </c>
      <c r="M410" s="149">
        <v>0</v>
      </c>
      <c r="N410" s="46">
        <v>302.22401455439609</v>
      </c>
      <c r="O410" s="149">
        <v>2.4439042511084615E-3</v>
      </c>
      <c r="P410" s="46">
        <v>113.72912184001677</v>
      </c>
      <c r="Q410" s="149">
        <v>6.3361951892656923E-4</v>
      </c>
      <c r="R410" s="46">
        <v>378.73832720963821</v>
      </c>
      <c r="S410" s="149">
        <v>7.6418937533146566E-3</v>
      </c>
      <c r="T410" s="46">
        <v>141.13152569809796</v>
      </c>
      <c r="U410" s="149">
        <v>2.1698707447542309E-3</v>
      </c>
      <c r="V410" s="46">
        <v>279.77413839982074</v>
      </c>
      <c r="W410" s="149">
        <v>6.6408138325199364E-3</v>
      </c>
      <c r="X410" s="46">
        <v>81.916650325101045</v>
      </c>
      <c r="Y410" s="149">
        <v>1.9096471746109073E-3</v>
      </c>
      <c r="Z410" s="46">
        <v>19.559701492537314</v>
      </c>
      <c r="AA410" s="149">
        <v>9.7937561979754011E-4</v>
      </c>
      <c r="AB410" s="46">
        <v>486.99223974778897</v>
      </c>
      <c r="AC410" s="149">
        <v>5.5557386649338833E-3</v>
      </c>
      <c r="AD410" s="46">
        <v>136.360965595604</v>
      </c>
      <c r="AE410" s="149">
        <v>1.54755922941973E-3</v>
      </c>
      <c r="AF410" s="46">
        <v>2201.0162950625822</v>
      </c>
      <c r="AG410" s="149">
        <v>1.2516484532006291E-3</v>
      </c>
    </row>
    <row r="411" spans="2:33" ht="15" customHeight="1">
      <c r="B411" s="163" t="s">
        <v>387</v>
      </c>
      <c r="C411" s="41" t="s">
        <v>454</v>
      </c>
      <c r="D411" s="154">
        <v>2229.4132662865659</v>
      </c>
      <c r="E411" s="155">
        <v>9.5983058620537597E-3</v>
      </c>
      <c r="F411" s="154">
        <v>1719.4828430700391</v>
      </c>
      <c r="G411" s="155">
        <v>1.1132525171009971E-2</v>
      </c>
      <c r="H411" s="154">
        <v>3006.0850797857156</v>
      </c>
      <c r="I411" s="155">
        <v>7.3818239481708067E-3</v>
      </c>
      <c r="J411" s="154">
        <v>9974.6550123567795</v>
      </c>
      <c r="K411" s="155">
        <v>4.518373886896257E-2</v>
      </c>
      <c r="L411" s="154">
        <v>1715.5421989353674</v>
      </c>
      <c r="M411" s="155">
        <v>3.7906971509153085E-2</v>
      </c>
      <c r="N411" s="154">
        <v>3619.222108462985</v>
      </c>
      <c r="O411" s="155">
        <v>2.9266477416163221E-2</v>
      </c>
      <c r="P411" s="154">
        <v>5018.3507111490126</v>
      </c>
      <c r="Q411" s="155">
        <v>2.7958757721491742E-2</v>
      </c>
      <c r="R411" s="154">
        <v>5670.8265385745526</v>
      </c>
      <c r="S411" s="155">
        <v>0.11442162249736271</v>
      </c>
      <c r="T411" s="154">
        <v>4525.8096697030514</v>
      </c>
      <c r="U411" s="155">
        <v>6.9583475060149599E-2</v>
      </c>
      <c r="V411" s="154">
        <v>3256.794310927909</v>
      </c>
      <c r="W411" s="155">
        <v>7.7304374283424293E-2</v>
      </c>
      <c r="X411" s="154">
        <v>2246.390796110149</v>
      </c>
      <c r="Y411" s="155">
        <v>5.2368032870470059E-2</v>
      </c>
      <c r="Z411" s="154">
        <v>1619.8372164032703</v>
      </c>
      <c r="AA411" s="155">
        <v>8.1107018856670751E-2</v>
      </c>
      <c r="AB411" s="154">
        <v>6216.3843966416853</v>
      </c>
      <c r="AC411" s="155">
        <v>7.0918187867634708E-2</v>
      </c>
      <c r="AD411" s="154">
        <v>4272.3184161744948</v>
      </c>
      <c r="AE411" s="155">
        <v>4.8486498809186117E-2</v>
      </c>
      <c r="AF411" s="154">
        <v>55091.112564581585</v>
      </c>
      <c r="AG411" s="155">
        <v>3.1328575795300809E-2</v>
      </c>
    </row>
    <row r="412" spans="2:33">
      <c r="B412" s="164"/>
      <c r="C412" s="23" t="s">
        <v>455</v>
      </c>
      <c r="D412" s="10">
        <v>1736.5362587920943</v>
      </c>
      <c r="E412" s="43">
        <v>7.4763196238604446E-3</v>
      </c>
      <c r="F412" s="10">
        <v>1562.5023968046598</v>
      </c>
      <c r="G412" s="43">
        <v>1.0116179601498217E-2</v>
      </c>
      <c r="H412" s="10">
        <v>5410.2581828500561</v>
      </c>
      <c r="I412" s="43">
        <v>1.3285576542230306E-2</v>
      </c>
      <c r="J412" s="10">
        <v>8329.1403272790831</v>
      </c>
      <c r="K412" s="43">
        <v>3.7729796277114827E-2</v>
      </c>
      <c r="L412" s="10">
        <v>2221.4223321676909</v>
      </c>
      <c r="M412" s="43">
        <v>4.908500246017531E-2</v>
      </c>
      <c r="N412" s="10">
        <v>2726.847658536291</v>
      </c>
      <c r="O412" s="43">
        <v>2.2050380723873754E-2</v>
      </c>
      <c r="P412" s="10">
        <v>4885.4846749367643</v>
      </c>
      <c r="Q412" s="43">
        <v>2.7218520633713023E-2</v>
      </c>
      <c r="R412" s="10">
        <v>5181.9891997039313</v>
      </c>
      <c r="S412" s="43">
        <v>0.10455823467013965</v>
      </c>
      <c r="T412" s="10">
        <v>5658.3558178408857</v>
      </c>
      <c r="U412" s="43">
        <v>8.6996159729805206E-2</v>
      </c>
      <c r="V412" s="10">
        <v>3455.8617892333</v>
      </c>
      <c r="W412" s="43">
        <v>8.2029507460837939E-2</v>
      </c>
      <c r="X412" s="10">
        <v>4069.7901370936493</v>
      </c>
      <c r="Y412" s="43">
        <v>9.4875256809405409E-2</v>
      </c>
      <c r="Z412" s="10">
        <v>1503.7454742207085</v>
      </c>
      <c r="AA412" s="43">
        <v>7.5294178512619381E-2</v>
      </c>
      <c r="AB412" s="10">
        <v>6369.9141871499078</v>
      </c>
      <c r="AC412" s="43">
        <v>7.2669697078104833E-2</v>
      </c>
      <c r="AD412" s="10">
        <v>3470.24134502984</v>
      </c>
      <c r="AE412" s="43">
        <v>3.9383734181976174E-2</v>
      </c>
      <c r="AF412" s="10">
        <v>56582.089781638919</v>
      </c>
      <c r="AG412" s="43">
        <v>3.217644744971495E-2</v>
      </c>
    </row>
    <row r="413" spans="2:33" ht="12.75" customHeight="1">
      <c r="B413" s="164"/>
      <c r="C413" s="23" t="s">
        <v>456</v>
      </c>
      <c r="D413" s="10">
        <v>1037.377082241856</v>
      </c>
      <c r="E413" s="43">
        <v>4.4662255671543867E-3</v>
      </c>
      <c r="F413" s="10">
        <v>735.76743235861966</v>
      </c>
      <c r="G413" s="43">
        <v>4.7636122068640324E-3</v>
      </c>
      <c r="H413" s="10">
        <v>688.70090663057022</v>
      </c>
      <c r="I413" s="43">
        <v>1.6911926012602699E-3</v>
      </c>
      <c r="J413" s="10">
        <v>3553.3023355180771</v>
      </c>
      <c r="K413" s="43">
        <v>1.6095943634304104E-2</v>
      </c>
      <c r="L413" s="10">
        <v>824.56446352322621</v>
      </c>
      <c r="M413" s="43">
        <v>1.8219745131091716E-2</v>
      </c>
      <c r="N413" s="10">
        <v>753.82846540537184</v>
      </c>
      <c r="O413" s="43">
        <v>6.0957584523091248E-3</v>
      </c>
      <c r="P413" s="10">
        <v>1922.9386531342825</v>
      </c>
      <c r="Q413" s="43">
        <v>1.0713275936819361E-2</v>
      </c>
      <c r="R413" s="10">
        <v>3014.6647229015762</v>
      </c>
      <c r="S413" s="43">
        <v>6.0827610672547078E-2</v>
      </c>
      <c r="T413" s="10">
        <v>3350.8134855858975</v>
      </c>
      <c r="U413" s="43">
        <v>5.151812904690211E-2</v>
      </c>
      <c r="V413" s="10">
        <v>3540.9602061601386</v>
      </c>
      <c r="W413" s="43">
        <v>8.4049432345552205E-2</v>
      </c>
      <c r="X413" s="10">
        <v>1409.7217618068585</v>
      </c>
      <c r="Y413" s="43">
        <v>3.2863540791011427E-2</v>
      </c>
      <c r="Z413" s="10">
        <v>1203.5675828049505</v>
      </c>
      <c r="AA413" s="43">
        <v>6.0263943589709518E-2</v>
      </c>
      <c r="AB413" s="10">
        <v>3539.8841407245559</v>
      </c>
      <c r="AC413" s="43">
        <v>4.0383951908956391E-2</v>
      </c>
      <c r="AD413" s="10">
        <v>1051.5622470690614</v>
      </c>
      <c r="AE413" s="43">
        <v>1.1934169383833838E-2</v>
      </c>
      <c r="AF413" s="10">
        <v>26627.653485865016</v>
      </c>
      <c r="AG413" s="43">
        <v>1.5142305567073345E-2</v>
      </c>
    </row>
    <row r="414" spans="2:33">
      <c r="B414" s="164"/>
      <c r="C414" s="23" t="s">
        <v>457</v>
      </c>
      <c r="D414" s="10">
        <v>1125.3410699789322</v>
      </c>
      <c r="E414" s="43">
        <v>4.8449374335965941E-3</v>
      </c>
      <c r="F414" s="10">
        <v>862.77554711144194</v>
      </c>
      <c r="G414" s="43">
        <v>5.5859065613013473E-3</v>
      </c>
      <c r="H414" s="10">
        <v>558.3096230361017</v>
      </c>
      <c r="I414" s="43">
        <v>1.3710002333386703E-3</v>
      </c>
      <c r="J414" s="10">
        <v>1421.8324346877976</v>
      </c>
      <c r="K414" s="43">
        <v>6.4406944766278616E-3</v>
      </c>
      <c r="L414" s="10">
        <v>460.28280033564687</v>
      </c>
      <c r="M414" s="43">
        <v>1.0170502951955606E-2</v>
      </c>
      <c r="N414" s="10">
        <v>1129.3511903599938</v>
      </c>
      <c r="O414" s="43">
        <v>9.1323853903026754E-3</v>
      </c>
      <c r="P414" s="10">
        <v>860.36992540041035</v>
      </c>
      <c r="Q414" s="43">
        <v>4.7933824636222644E-3</v>
      </c>
      <c r="R414" s="10">
        <v>1249.4797261704814</v>
      </c>
      <c r="S414" s="43">
        <v>2.5211051082850437E-2</v>
      </c>
      <c r="T414" s="10">
        <v>604.75405791326807</v>
      </c>
      <c r="U414" s="43">
        <v>9.297980246061292E-3</v>
      </c>
      <c r="V414" s="10">
        <v>871.04005201102882</v>
      </c>
      <c r="W414" s="43">
        <v>2.0675302081736055E-2</v>
      </c>
      <c r="X414" s="10">
        <v>236.48477294234561</v>
      </c>
      <c r="Y414" s="43">
        <v>5.5129509897632071E-3</v>
      </c>
      <c r="Z414" s="10">
        <v>447.16183352694156</v>
      </c>
      <c r="AA414" s="43">
        <v>2.2389881462523419E-2</v>
      </c>
      <c r="AB414" s="10">
        <v>1674.6704139941198</v>
      </c>
      <c r="AC414" s="43">
        <v>1.9105091232801737E-2</v>
      </c>
      <c r="AD414" s="10">
        <v>1028.481120759232</v>
      </c>
      <c r="AE414" s="43">
        <v>1.1672221913088364E-2</v>
      </c>
      <c r="AF414" s="10">
        <v>12530.334568227743</v>
      </c>
      <c r="AG414" s="43">
        <v>7.1256055284964117E-3</v>
      </c>
    </row>
    <row r="415" spans="2:33">
      <c r="B415" s="164"/>
      <c r="C415" s="23" t="s">
        <v>458</v>
      </c>
      <c r="D415" s="10">
        <v>90.515644923558369</v>
      </c>
      <c r="E415" s="43">
        <v>3.896975309223324E-4</v>
      </c>
      <c r="F415" s="10">
        <v>0</v>
      </c>
      <c r="G415" s="43">
        <v>0</v>
      </c>
      <c r="H415" s="10">
        <v>740.80424263335124</v>
      </c>
      <c r="I415" s="43">
        <v>1.8191389644790835E-3</v>
      </c>
      <c r="J415" s="10">
        <v>2117.5357893299079</v>
      </c>
      <c r="K415" s="43">
        <v>9.5921296558364438E-3</v>
      </c>
      <c r="L415" s="10">
        <v>354.52136909776004</v>
      </c>
      <c r="M415" s="43">
        <v>7.8335767235073652E-3</v>
      </c>
      <c r="N415" s="10">
        <v>109.86122906219993</v>
      </c>
      <c r="O415" s="43">
        <v>8.8838183535142718E-4</v>
      </c>
      <c r="P415" s="10">
        <v>318.16258908245652</v>
      </c>
      <c r="Q415" s="43">
        <v>1.7725805261948739E-3</v>
      </c>
      <c r="R415" s="10">
        <v>1479.8888887369005</v>
      </c>
      <c r="S415" s="43">
        <v>2.9860071827846668E-2</v>
      </c>
      <c r="T415" s="10">
        <v>840.44940183337894</v>
      </c>
      <c r="U415" s="43">
        <v>1.2921751964798747E-2</v>
      </c>
      <c r="V415" s="10">
        <v>813.5611840154379</v>
      </c>
      <c r="W415" s="43">
        <v>1.9310964177432631E-2</v>
      </c>
      <c r="X415" s="10">
        <v>774.63752319631737</v>
      </c>
      <c r="Y415" s="43">
        <v>1.8058408780737875E-2</v>
      </c>
      <c r="Z415" s="10">
        <v>492.13714365344799</v>
      </c>
      <c r="AA415" s="43">
        <v>2.4641844369398022E-2</v>
      </c>
      <c r="AB415" s="10">
        <v>1892.6659586623409</v>
      </c>
      <c r="AC415" s="43">
        <v>2.1592043133562607E-2</v>
      </c>
      <c r="AD415" s="10">
        <v>731.36091273223553</v>
      </c>
      <c r="AE415" s="43">
        <v>8.3002076554090972E-3</v>
      </c>
      <c r="AF415" s="10">
        <v>10756.101876959294</v>
      </c>
      <c r="AG415" s="43">
        <v>6.1166554318407207E-3</v>
      </c>
    </row>
    <row r="416" spans="2:33">
      <c r="B416" s="165"/>
      <c r="C416" s="146" t="s">
        <v>483</v>
      </c>
      <c r="D416" s="46">
        <v>103.17887941641284</v>
      </c>
      <c r="E416" s="149">
        <v>4.4421662780910179E-4</v>
      </c>
      <c r="F416" s="46">
        <v>0</v>
      </c>
      <c r="G416" s="149">
        <v>0</v>
      </c>
      <c r="H416" s="46">
        <v>0</v>
      </c>
      <c r="I416" s="149">
        <v>0</v>
      </c>
      <c r="J416" s="46">
        <v>0</v>
      </c>
      <c r="K416" s="149">
        <v>0</v>
      </c>
      <c r="L416" s="46">
        <v>0</v>
      </c>
      <c r="M416" s="149">
        <v>0</v>
      </c>
      <c r="N416" s="46">
        <v>0</v>
      </c>
      <c r="O416" s="149">
        <v>0</v>
      </c>
      <c r="P416" s="46">
        <v>54.390640361801132</v>
      </c>
      <c r="Q416" s="149">
        <v>3.0302679579845591E-4</v>
      </c>
      <c r="R416" s="46">
        <v>169.80246913580245</v>
      </c>
      <c r="S416" s="149">
        <v>3.4261450055675059E-3</v>
      </c>
      <c r="T416" s="46">
        <v>0</v>
      </c>
      <c r="U416" s="149">
        <v>0</v>
      </c>
      <c r="V416" s="46">
        <v>0</v>
      </c>
      <c r="W416" s="149">
        <v>0</v>
      </c>
      <c r="X416" s="46">
        <v>64.751765174409073</v>
      </c>
      <c r="Y416" s="149">
        <v>1.5094980681661157E-3</v>
      </c>
      <c r="Z416" s="46">
        <v>0</v>
      </c>
      <c r="AA416" s="149">
        <v>0</v>
      </c>
      <c r="AB416" s="46">
        <v>50.758389261744966</v>
      </c>
      <c r="AC416" s="149">
        <v>5.7906537881853722E-4</v>
      </c>
      <c r="AD416" s="46">
        <v>53.273786407766991</v>
      </c>
      <c r="AE416" s="149">
        <v>6.0460366704922336E-4</v>
      </c>
      <c r="AF416" s="46">
        <v>496.15592975793749</v>
      </c>
      <c r="AG416" s="149">
        <v>2.8214820736262877E-4</v>
      </c>
    </row>
    <row r="417" spans="2:33" ht="12.75" customHeight="1">
      <c r="B417" s="163" t="s">
        <v>388</v>
      </c>
      <c r="C417" s="41" t="s">
        <v>459</v>
      </c>
      <c r="D417" s="154">
        <v>449.97894660380274</v>
      </c>
      <c r="E417" s="155">
        <v>1.9372969679067535E-3</v>
      </c>
      <c r="F417" s="154">
        <v>517.31800348046477</v>
      </c>
      <c r="G417" s="155">
        <v>3.3492952362818755E-3</v>
      </c>
      <c r="H417" s="154">
        <v>618.07982682342322</v>
      </c>
      <c r="I417" s="155">
        <v>1.5177735647627266E-3</v>
      </c>
      <c r="J417" s="154">
        <v>6795.4544320602145</v>
      </c>
      <c r="K417" s="155">
        <v>3.0782421865595502E-2</v>
      </c>
      <c r="L417" s="154">
        <v>938.62040375993581</v>
      </c>
      <c r="M417" s="155">
        <v>2.073994852782874E-2</v>
      </c>
      <c r="N417" s="154">
        <v>645.81349124918336</v>
      </c>
      <c r="O417" s="155">
        <v>5.2223061725063654E-3</v>
      </c>
      <c r="P417" s="154">
        <v>1243.8531775367151</v>
      </c>
      <c r="Q417" s="155">
        <v>6.9298842654809479E-3</v>
      </c>
      <c r="R417" s="154">
        <v>2311.7813854757974</v>
      </c>
      <c r="S417" s="155">
        <v>4.664536557167067E-2</v>
      </c>
      <c r="T417" s="154">
        <v>2015.9504754902168</v>
      </c>
      <c r="U417" s="155">
        <v>3.09948605600496E-2</v>
      </c>
      <c r="V417" s="154">
        <v>1418.5444508891101</v>
      </c>
      <c r="W417" s="155">
        <v>3.3671052175831974E-2</v>
      </c>
      <c r="X417" s="154">
        <v>1129.4263837394976</v>
      </c>
      <c r="Y417" s="155">
        <v>2.6329273646804058E-2</v>
      </c>
      <c r="Z417" s="154">
        <v>1036.0983656625644</v>
      </c>
      <c r="AA417" s="155">
        <v>5.1878576952165953E-2</v>
      </c>
      <c r="AB417" s="154">
        <v>3042.5165750041501</v>
      </c>
      <c r="AC417" s="155">
        <v>3.4709848730252818E-2</v>
      </c>
      <c r="AD417" s="154">
        <v>1169.6597996068783</v>
      </c>
      <c r="AE417" s="155">
        <v>1.3274457321833535E-2</v>
      </c>
      <c r="AF417" s="154">
        <v>23333.09571738193</v>
      </c>
      <c r="AG417" s="155">
        <v>1.3268794614813572E-2</v>
      </c>
    </row>
    <row r="418" spans="2:33">
      <c r="B418" s="164"/>
      <c r="C418" s="23" t="s">
        <v>460</v>
      </c>
      <c r="D418" s="10">
        <v>0</v>
      </c>
      <c r="E418" s="43">
        <v>0</v>
      </c>
      <c r="F418" s="10">
        <v>25.44929577464789</v>
      </c>
      <c r="G418" s="43">
        <v>1.6476752119835207E-4</v>
      </c>
      <c r="H418" s="10">
        <v>37.089325591782043</v>
      </c>
      <c r="I418" s="43">
        <v>9.1077552566954482E-5</v>
      </c>
      <c r="J418" s="10">
        <v>0</v>
      </c>
      <c r="K418" s="43">
        <v>0</v>
      </c>
      <c r="L418" s="10">
        <v>0</v>
      </c>
      <c r="M418" s="43">
        <v>0</v>
      </c>
      <c r="N418" s="10">
        <v>0</v>
      </c>
      <c r="O418" s="43">
        <v>0</v>
      </c>
      <c r="P418" s="10">
        <v>17.392781316348195</v>
      </c>
      <c r="Q418" s="43">
        <v>9.6900473266310944E-5</v>
      </c>
      <c r="R418" s="10">
        <v>95.70509768009768</v>
      </c>
      <c r="S418" s="43">
        <v>1.9310646311142487E-3</v>
      </c>
      <c r="T418" s="10">
        <v>0</v>
      </c>
      <c r="U418" s="43">
        <v>0</v>
      </c>
      <c r="V418" s="10">
        <v>138.1401098901099</v>
      </c>
      <c r="W418" s="43">
        <v>3.2789404976133908E-3</v>
      </c>
      <c r="X418" s="10">
        <v>70.960876369327082</v>
      </c>
      <c r="Y418" s="43">
        <v>1.65424533997426E-3</v>
      </c>
      <c r="Z418" s="10">
        <v>78.757832988267779</v>
      </c>
      <c r="AA418" s="43">
        <v>3.9434907289472151E-3</v>
      </c>
      <c r="AB418" s="10">
        <v>201.26961678419215</v>
      </c>
      <c r="AC418" s="43">
        <v>2.2961380095573459E-3</v>
      </c>
      <c r="AD418" s="10">
        <v>32.5631067961165</v>
      </c>
      <c r="AE418" s="43">
        <v>3.6955837208104222E-4</v>
      </c>
      <c r="AF418" s="10">
        <v>697.32804319088928</v>
      </c>
      <c r="AG418" s="43">
        <v>3.9654843473500097E-4</v>
      </c>
    </row>
    <row r="419" spans="2:33" ht="12.75" customHeight="1">
      <c r="B419" s="164"/>
      <c r="C419" s="23" t="s">
        <v>461</v>
      </c>
      <c r="D419" s="10">
        <v>123.16508538899431</v>
      </c>
      <c r="E419" s="43">
        <v>5.3026335626800772E-4</v>
      </c>
      <c r="F419" s="10">
        <v>0</v>
      </c>
      <c r="G419" s="43">
        <v>0</v>
      </c>
      <c r="H419" s="10">
        <v>185.19935445999778</v>
      </c>
      <c r="I419" s="43">
        <v>4.5478055133291103E-4</v>
      </c>
      <c r="J419" s="10">
        <v>1323.4221665116715</v>
      </c>
      <c r="K419" s="43">
        <v>5.9949102511297168E-3</v>
      </c>
      <c r="L419" s="10">
        <v>258.24248074131958</v>
      </c>
      <c r="M419" s="43">
        <v>5.7061787031465619E-3</v>
      </c>
      <c r="N419" s="10">
        <v>26.636893203883496</v>
      </c>
      <c r="O419" s="43">
        <v>2.1539657142492305E-4</v>
      </c>
      <c r="P419" s="10">
        <v>144.14080421206481</v>
      </c>
      <c r="Q419" s="43">
        <v>8.030522485789716E-4</v>
      </c>
      <c r="R419" s="10">
        <v>306.27192409794804</v>
      </c>
      <c r="S419" s="43">
        <v>6.1797218169690662E-3</v>
      </c>
      <c r="T419" s="10">
        <v>368.58250404336951</v>
      </c>
      <c r="U419" s="43">
        <v>5.6668868886375571E-3</v>
      </c>
      <c r="V419" s="10">
        <v>145.48965368097922</v>
      </c>
      <c r="W419" s="43">
        <v>3.453391761580351E-3</v>
      </c>
      <c r="X419" s="10">
        <v>215.26536483437894</v>
      </c>
      <c r="Y419" s="43">
        <v>5.0182825361646142E-3</v>
      </c>
      <c r="Z419" s="10">
        <v>276.40862663906137</v>
      </c>
      <c r="AA419" s="43">
        <v>1.3840081871152368E-2</v>
      </c>
      <c r="AB419" s="10">
        <v>578.70905914376829</v>
      </c>
      <c r="AC419" s="43">
        <v>6.6020688487719173E-3</v>
      </c>
      <c r="AD419" s="10">
        <v>205.85163128267911</v>
      </c>
      <c r="AE419" s="43">
        <v>2.3362080965851364E-3</v>
      </c>
      <c r="AF419" s="10">
        <v>4157.3855482401168</v>
      </c>
      <c r="AG419" s="43">
        <v>2.3641738602691426E-3</v>
      </c>
    </row>
    <row r="420" spans="2:33">
      <c r="B420" s="164"/>
      <c r="C420" s="23" t="s">
        <v>462</v>
      </c>
      <c r="D420" s="10">
        <v>0</v>
      </c>
      <c r="E420" s="43">
        <v>0</v>
      </c>
      <c r="F420" s="10">
        <v>0</v>
      </c>
      <c r="G420" s="43">
        <v>0</v>
      </c>
      <c r="H420" s="10">
        <v>123.21896280775275</v>
      </c>
      <c r="I420" s="43">
        <v>3.0257982272007932E-4</v>
      </c>
      <c r="J420" s="10">
        <v>1461.8217715984938</v>
      </c>
      <c r="K420" s="43">
        <v>6.6218403663130176E-3</v>
      </c>
      <c r="L420" s="10">
        <v>151.60074961976616</v>
      </c>
      <c r="M420" s="43">
        <v>3.3498011883176262E-3</v>
      </c>
      <c r="N420" s="10">
        <v>26.636893203883496</v>
      </c>
      <c r="O420" s="43">
        <v>2.1539657142492305E-4</v>
      </c>
      <c r="P420" s="10">
        <v>122.98951283454252</v>
      </c>
      <c r="Q420" s="43">
        <v>6.8521197292684957E-4</v>
      </c>
      <c r="R420" s="10">
        <v>769.11992131232057</v>
      </c>
      <c r="S420" s="43">
        <v>1.5518716485678428E-2</v>
      </c>
      <c r="T420" s="10">
        <v>382.44942387022036</v>
      </c>
      <c r="U420" s="43">
        <v>5.8800881808598335E-3</v>
      </c>
      <c r="V420" s="10">
        <v>414.98861431522954</v>
      </c>
      <c r="W420" s="43">
        <v>9.8503104899013167E-3</v>
      </c>
      <c r="X420" s="10">
        <v>231.21699083389223</v>
      </c>
      <c r="Y420" s="43">
        <v>5.3901480531202825E-3</v>
      </c>
      <c r="Z420" s="10">
        <v>138.05307108350587</v>
      </c>
      <c r="AA420" s="43">
        <v>6.9124680716087621E-3</v>
      </c>
      <c r="AB420" s="10">
        <v>791.86773041286096</v>
      </c>
      <c r="AC420" s="43">
        <v>9.0338403947598962E-3</v>
      </c>
      <c r="AD420" s="10">
        <v>471.02381717668146</v>
      </c>
      <c r="AE420" s="43">
        <v>5.3456445718494117E-3</v>
      </c>
      <c r="AF420" s="10">
        <v>5084.9874590691488</v>
      </c>
      <c r="AG420" s="43">
        <v>2.891671770884154E-3</v>
      </c>
    </row>
    <row r="421" spans="2:33">
      <c r="B421" s="165"/>
      <c r="C421" s="146" t="s">
        <v>484</v>
      </c>
      <c r="D421" s="46">
        <v>0</v>
      </c>
      <c r="E421" s="149">
        <v>0</v>
      </c>
      <c r="F421" s="46">
        <v>0</v>
      </c>
      <c r="G421" s="149">
        <v>0</v>
      </c>
      <c r="H421" s="46">
        <v>0</v>
      </c>
      <c r="I421" s="149">
        <v>0</v>
      </c>
      <c r="J421" s="46">
        <v>0</v>
      </c>
      <c r="K421" s="149">
        <v>0</v>
      </c>
      <c r="L421" s="46">
        <v>0</v>
      </c>
      <c r="M421" s="149">
        <v>0</v>
      </c>
      <c r="N421" s="46">
        <v>0</v>
      </c>
      <c r="O421" s="149">
        <v>0</v>
      </c>
      <c r="P421" s="46">
        <v>0</v>
      </c>
      <c r="Q421" s="149">
        <v>0</v>
      </c>
      <c r="R421" s="46">
        <v>0</v>
      </c>
      <c r="S421" s="149">
        <v>0</v>
      </c>
      <c r="T421" s="46">
        <v>0</v>
      </c>
      <c r="U421" s="149">
        <v>0</v>
      </c>
      <c r="V421" s="46">
        <v>0</v>
      </c>
      <c r="W421" s="149">
        <v>0</v>
      </c>
      <c r="X421" s="46">
        <v>0</v>
      </c>
      <c r="Y421" s="149">
        <v>0</v>
      </c>
      <c r="Z421" s="46">
        <v>0</v>
      </c>
      <c r="AA421" s="149">
        <v>0</v>
      </c>
      <c r="AB421" s="46">
        <v>0</v>
      </c>
      <c r="AC421" s="149">
        <v>0</v>
      </c>
      <c r="AD421" s="46">
        <v>0</v>
      </c>
      <c r="AE421" s="149">
        <v>0</v>
      </c>
      <c r="AF421" s="46">
        <v>0</v>
      </c>
      <c r="AG421" s="149">
        <v>0</v>
      </c>
    </row>
    <row r="422" spans="2:33" ht="15" customHeight="1">
      <c r="B422" s="163" t="s">
        <v>389</v>
      </c>
      <c r="C422" s="41" t="s">
        <v>463</v>
      </c>
      <c r="D422" s="154">
        <v>714.36104588426576</v>
      </c>
      <c r="E422" s="155">
        <v>3.0755427528941855E-3</v>
      </c>
      <c r="F422" s="154">
        <v>1219.7699291384233</v>
      </c>
      <c r="G422" s="155">
        <v>7.8972113584627572E-3</v>
      </c>
      <c r="H422" s="154">
        <v>2052.3412187272388</v>
      </c>
      <c r="I422" s="155">
        <v>5.0397846887616175E-3</v>
      </c>
      <c r="J422" s="154">
        <v>21029.12684210471</v>
      </c>
      <c r="K422" s="155">
        <v>9.5258891129453363E-2</v>
      </c>
      <c r="L422" s="154">
        <v>3381.9766442923797</v>
      </c>
      <c r="M422" s="155">
        <v>7.4728848045458263E-2</v>
      </c>
      <c r="N422" s="154">
        <v>2670.8383733262599</v>
      </c>
      <c r="O422" s="155">
        <v>2.1597467243691968E-2</v>
      </c>
      <c r="P422" s="154">
        <v>3502.5794177818234</v>
      </c>
      <c r="Q422" s="155">
        <v>1.9513934951673365E-2</v>
      </c>
      <c r="R422" s="154">
        <v>7696.3686551679893</v>
      </c>
      <c r="S422" s="155">
        <v>0.15529146992451059</v>
      </c>
      <c r="T422" s="154">
        <v>5475.4464168462655</v>
      </c>
      <c r="U422" s="155">
        <v>8.4183961985923705E-2</v>
      </c>
      <c r="V422" s="154">
        <v>4796.8609181113206</v>
      </c>
      <c r="W422" s="155">
        <v>0.11385991757445567</v>
      </c>
      <c r="X422" s="154">
        <v>4539.1053862727395</v>
      </c>
      <c r="Y422" s="155">
        <v>0.10581596954655746</v>
      </c>
      <c r="Z422" s="154">
        <v>1925.8284912439433</v>
      </c>
      <c r="AA422" s="155">
        <v>9.6428336237923309E-2</v>
      </c>
      <c r="AB422" s="154">
        <v>9314.3985659869959</v>
      </c>
      <c r="AC422" s="155">
        <v>0.10626116810497618</v>
      </c>
      <c r="AD422" s="154">
        <v>6330.5795688937551</v>
      </c>
      <c r="AE422" s="155">
        <v>7.1845683965539031E-2</v>
      </c>
      <c r="AF422" s="154">
        <v>74649.581473778118</v>
      </c>
      <c r="AG422" s="155">
        <v>4.2450859356800923E-2</v>
      </c>
    </row>
    <row r="423" spans="2:33">
      <c r="B423" s="164"/>
      <c r="C423" s="23" t="s">
        <v>464</v>
      </c>
      <c r="D423" s="10">
        <v>0</v>
      </c>
      <c r="E423" s="43">
        <v>0</v>
      </c>
      <c r="F423" s="10">
        <v>0</v>
      </c>
      <c r="G423" s="43">
        <v>0</v>
      </c>
      <c r="H423" s="10">
        <v>0</v>
      </c>
      <c r="I423" s="43">
        <v>0</v>
      </c>
      <c r="J423" s="10">
        <v>1031.9753527268997</v>
      </c>
      <c r="K423" s="43">
        <v>4.6746985032618728E-3</v>
      </c>
      <c r="L423" s="10">
        <v>167.99876605208408</v>
      </c>
      <c r="M423" s="43">
        <v>3.7121351152197167E-3</v>
      </c>
      <c r="N423" s="10">
        <v>0</v>
      </c>
      <c r="O423" s="43">
        <v>0</v>
      </c>
      <c r="P423" s="10">
        <v>127.48850039691131</v>
      </c>
      <c r="Q423" s="43">
        <v>7.1027720062582654E-4</v>
      </c>
      <c r="R423" s="10">
        <v>385.82364754232572</v>
      </c>
      <c r="S423" s="43">
        <v>7.7848559551850468E-3</v>
      </c>
      <c r="T423" s="10">
        <v>56.991501416430602</v>
      </c>
      <c r="U423" s="43">
        <v>8.7623364809127631E-4</v>
      </c>
      <c r="V423" s="10">
        <v>174.36213953831404</v>
      </c>
      <c r="W423" s="43">
        <v>4.1387188777937062E-3</v>
      </c>
      <c r="X423" s="10">
        <v>359.98211491169241</v>
      </c>
      <c r="Y423" s="43">
        <v>8.3919304063746151E-3</v>
      </c>
      <c r="Z423" s="10">
        <v>0</v>
      </c>
      <c r="AA423" s="43">
        <v>0</v>
      </c>
      <c r="AB423" s="10">
        <v>343.19741734729939</v>
      </c>
      <c r="AC423" s="43">
        <v>3.9152885932008299E-3</v>
      </c>
      <c r="AD423" s="10">
        <v>389.61974832744664</v>
      </c>
      <c r="AE423" s="43">
        <v>4.4217906118125252E-3</v>
      </c>
      <c r="AF423" s="10">
        <v>3037.4391882594045</v>
      </c>
      <c r="AG423" s="43">
        <v>1.7272957361579913E-3</v>
      </c>
    </row>
    <row r="424" spans="2:33">
      <c r="B424" s="164"/>
      <c r="C424" s="23" t="s">
        <v>465</v>
      </c>
      <c r="D424" s="10">
        <v>44.359723733967705</v>
      </c>
      <c r="E424" s="43">
        <v>1.9098217580091253E-4</v>
      </c>
      <c r="F424" s="10">
        <v>26.17720530835285</v>
      </c>
      <c r="G424" s="43">
        <v>1.6948025865825037E-4</v>
      </c>
      <c r="H424" s="10">
        <v>0</v>
      </c>
      <c r="I424" s="43">
        <v>0</v>
      </c>
      <c r="J424" s="10">
        <v>197.90684931506848</v>
      </c>
      <c r="K424" s="43">
        <v>8.964892909833432E-4</v>
      </c>
      <c r="L424" s="10">
        <v>0</v>
      </c>
      <c r="M424" s="43">
        <v>0</v>
      </c>
      <c r="N424" s="10">
        <v>78.06442470563934</v>
      </c>
      <c r="O424" s="43">
        <v>6.3126015872610379E-4</v>
      </c>
      <c r="P424" s="10">
        <v>41.086997214993374</v>
      </c>
      <c r="Q424" s="43">
        <v>2.289081546424218E-4</v>
      </c>
      <c r="R424" s="10">
        <v>110.43475095503877</v>
      </c>
      <c r="S424" s="43">
        <v>2.2282683658922126E-3</v>
      </c>
      <c r="T424" s="10">
        <v>58.34225138818779</v>
      </c>
      <c r="U424" s="43">
        <v>8.9700117563479124E-4</v>
      </c>
      <c r="V424" s="10">
        <v>0</v>
      </c>
      <c r="W424" s="43">
        <v>0</v>
      </c>
      <c r="X424" s="10">
        <v>24.973640856672159</v>
      </c>
      <c r="Y424" s="43">
        <v>5.8218741260075669E-4</v>
      </c>
      <c r="Z424" s="10">
        <v>56.048076923076927</v>
      </c>
      <c r="AA424" s="43">
        <v>2.8063884357305692E-3</v>
      </c>
      <c r="AB424" s="10">
        <v>383.79998886817066</v>
      </c>
      <c r="AC424" s="43">
        <v>4.378493667292099E-3</v>
      </c>
      <c r="AD424" s="10">
        <v>22.582278481012658</v>
      </c>
      <c r="AE424" s="43">
        <v>2.5628605174488685E-4</v>
      </c>
      <c r="AF424" s="10">
        <v>1043.776187750181</v>
      </c>
      <c r="AG424" s="43">
        <v>5.9356255281518345E-4</v>
      </c>
    </row>
    <row r="425" spans="2:33" ht="12.75" customHeight="1">
      <c r="B425" s="164"/>
      <c r="C425" s="23" t="s">
        <v>466</v>
      </c>
      <c r="D425" s="10">
        <v>504.90640685027705</v>
      </c>
      <c r="E425" s="43">
        <v>2.1737764809894086E-3</v>
      </c>
      <c r="F425" s="10">
        <v>872.44841017612748</v>
      </c>
      <c r="G425" s="43">
        <v>5.6485320140514791E-3</v>
      </c>
      <c r="H425" s="10">
        <v>3823.2536819142711</v>
      </c>
      <c r="I425" s="43">
        <v>9.3884853023184518E-3</v>
      </c>
      <c r="J425" s="10">
        <v>36229.004338712344</v>
      </c>
      <c r="K425" s="43">
        <v>0.16411212914080667</v>
      </c>
      <c r="L425" s="10">
        <v>5862.8468893694508</v>
      </c>
      <c r="M425" s="43">
        <v>0.12954666468465431</v>
      </c>
      <c r="N425" s="10">
        <v>3017.36448636164</v>
      </c>
      <c r="O425" s="43">
        <v>2.439961598099832E-2</v>
      </c>
      <c r="P425" s="10">
        <v>4739.2171976654863</v>
      </c>
      <c r="Q425" s="43">
        <v>2.6403620042872267E-2</v>
      </c>
      <c r="R425" s="10">
        <v>10460.122721247972</v>
      </c>
      <c r="S425" s="43">
        <v>0.21105639630225256</v>
      </c>
      <c r="T425" s="10">
        <v>8332.8058996010222</v>
      </c>
      <c r="U425" s="43">
        <v>0.12811532826434541</v>
      </c>
      <c r="V425" s="10">
        <v>7653.6746537116433</v>
      </c>
      <c r="W425" s="43">
        <v>0.18167021727126184</v>
      </c>
      <c r="X425" s="10">
        <v>9261.7774330637712</v>
      </c>
      <c r="Y425" s="43">
        <v>0.21591125902648994</v>
      </c>
      <c r="Z425" s="10">
        <v>2904.7324521687337</v>
      </c>
      <c r="AA425" s="43">
        <v>0.1454431268684841</v>
      </c>
      <c r="AB425" s="10">
        <v>13167.609743583938</v>
      </c>
      <c r="AC425" s="43">
        <v>0.15021963925970663</v>
      </c>
      <c r="AD425" s="10">
        <v>10105.53606927516</v>
      </c>
      <c r="AE425" s="43">
        <v>0.11468762738612436</v>
      </c>
      <c r="AF425" s="10">
        <v>116935.30038370189</v>
      </c>
      <c r="AG425" s="43">
        <v>6.6497412208231674E-2</v>
      </c>
    </row>
    <row r="426" spans="2:33">
      <c r="B426" s="165"/>
      <c r="C426" s="146" t="s">
        <v>468</v>
      </c>
      <c r="D426" s="46">
        <v>29.862186788154897</v>
      </c>
      <c r="E426" s="149">
        <v>1.2856584592766521E-4</v>
      </c>
      <c r="F426" s="46">
        <v>0</v>
      </c>
      <c r="G426" s="149">
        <v>0</v>
      </c>
      <c r="H426" s="46">
        <v>37.46364823683065</v>
      </c>
      <c r="I426" s="149">
        <v>9.1996749393465934E-5</v>
      </c>
      <c r="J426" s="46">
        <v>0</v>
      </c>
      <c r="K426" s="149">
        <v>0</v>
      </c>
      <c r="L426" s="46">
        <v>0</v>
      </c>
      <c r="M426" s="149">
        <v>0</v>
      </c>
      <c r="N426" s="46">
        <v>0</v>
      </c>
      <c r="O426" s="149">
        <v>0</v>
      </c>
      <c r="P426" s="46">
        <v>89.309891417521925</v>
      </c>
      <c r="Q426" s="149">
        <v>4.9757256118584687E-4</v>
      </c>
      <c r="R426" s="46">
        <v>0</v>
      </c>
      <c r="S426" s="149">
        <v>0</v>
      </c>
      <c r="T426" s="46">
        <v>0</v>
      </c>
      <c r="U426" s="149">
        <v>0</v>
      </c>
      <c r="V426" s="46">
        <v>0</v>
      </c>
      <c r="W426" s="149">
        <v>0</v>
      </c>
      <c r="X426" s="46">
        <v>0</v>
      </c>
      <c r="Y426" s="149">
        <v>0</v>
      </c>
      <c r="Z426" s="46">
        <v>0</v>
      </c>
      <c r="AA426" s="149">
        <v>0</v>
      </c>
      <c r="AB426" s="46">
        <v>0</v>
      </c>
      <c r="AC426" s="149">
        <v>0</v>
      </c>
      <c r="AD426" s="46">
        <v>0</v>
      </c>
      <c r="AE426" s="149">
        <v>0</v>
      </c>
      <c r="AF426" s="46">
        <v>156.63572644250749</v>
      </c>
      <c r="AG426" s="149">
        <v>8.9073790665482975E-5</v>
      </c>
    </row>
    <row r="427" spans="2:33">
      <c r="B427" s="158"/>
      <c r="C427" s="146" t="s">
        <v>485</v>
      </c>
      <c r="D427" s="46">
        <v>156.57163574629539</v>
      </c>
      <c r="E427" s="149">
        <v>6.740887712210473E-4</v>
      </c>
      <c r="F427" s="46">
        <v>26.17720530835285</v>
      </c>
      <c r="G427" s="149">
        <v>1.6948025865825037E-4</v>
      </c>
      <c r="H427" s="46">
        <v>266.64305546509678</v>
      </c>
      <c r="I427" s="149">
        <v>6.5477590959800653E-4</v>
      </c>
      <c r="J427" s="46">
        <v>381.78100664767328</v>
      </c>
      <c r="K427" s="149">
        <v>1.7294125248570665E-3</v>
      </c>
      <c r="L427" s="46">
        <v>85.02975185678649</v>
      </c>
      <c r="M427" s="149">
        <v>1.878834798156426E-3</v>
      </c>
      <c r="N427" s="46">
        <v>155.72437323763137</v>
      </c>
      <c r="O427" s="149">
        <v>1.2592495613486393E-3</v>
      </c>
      <c r="P427" s="46">
        <v>166.39271139940928</v>
      </c>
      <c r="Q427" s="149">
        <v>9.2702438956742783E-4</v>
      </c>
      <c r="R427" s="46">
        <v>350.42697277555288</v>
      </c>
      <c r="S427" s="149">
        <v>7.0706487879801634E-3</v>
      </c>
      <c r="T427" s="46">
        <v>101.07913993133064</v>
      </c>
      <c r="U427" s="149">
        <v>1.5540728236091723E-3</v>
      </c>
      <c r="V427" s="46">
        <v>337.22307248629488</v>
      </c>
      <c r="W427" s="149">
        <v>8.0044412154046864E-3</v>
      </c>
      <c r="X427" s="46">
        <v>37.438914027149323</v>
      </c>
      <c r="Y427" s="149">
        <v>8.7277880758923935E-4</v>
      </c>
      <c r="Z427" s="46">
        <v>78.649561715233361</v>
      </c>
      <c r="AA427" s="149">
        <v>3.9380694680361114E-3</v>
      </c>
      <c r="AB427" s="46">
        <v>355.46494191690437</v>
      </c>
      <c r="AC427" s="149">
        <v>4.0552398183161991E-3</v>
      </c>
      <c r="AD427" s="46">
        <v>210.79355731006137</v>
      </c>
      <c r="AE427" s="149">
        <v>2.3922939654507608E-3</v>
      </c>
      <c r="AF427" s="46">
        <v>2709.3958998237717</v>
      </c>
      <c r="AG427" s="149">
        <v>1.5407478784822569E-3</v>
      </c>
    </row>
    <row r="428" spans="2:33">
      <c r="B428" s="37" t="s">
        <v>489</v>
      </c>
      <c r="C428" s="11"/>
    </row>
    <row r="429" spans="2:33">
      <c r="B429" s="153" t="s">
        <v>487</v>
      </c>
      <c r="C429" s="11"/>
    </row>
    <row r="430" spans="2:33">
      <c r="B430" s="153" t="s">
        <v>488</v>
      </c>
    </row>
    <row r="431" spans="2:33">
      <c r="B431" s="158" t="s">
        <v>486</v>
      </c>
    </row>
    <row r="434" spans="2:33">
      <c r="C434" s="179" t="s">
        <v>491</v>
      </c>
    </row>
    <row r="435" spans="2:33">
      <c r="B435" s="156"/>
      <c r="C435" s="179"/>
      <c r="D435" s="180" t="s">
        <v>32</v>
      </c>
      <c r="E435" s="180"/>
      <c r="F435" s="180" t="s">
        <v>32</v>
      </c>
      <c r="G435" s="180"/>
      <c r="H435" s="180" t="s">
        <v>32</v>
      </c>
      <c r="I435" s="180"/>
      <c r="J435" s="180" t="s">
        <v>32</v>
      </c>
      <c r="K435" s="180"/>
      <c r="L435" s="180" t="s">
        <v>32</v>
      </c>
      <c r="M435" s="180"/>
      <c r="N435" s="180" t="s">
        <v>32</v>
      </c>
      <c r="O435" s="180"/>
      <c r="P435" s="180" t="s">
        <v>32</v>
      </c>
      <c r="Q435" s="180"/>
      <c r="R435" s="180" t="s">
        <v>32</v>
      </c>
      <c r="S435" s="180"/>
      <c r="T435" s="180" t="s">
        <v>32</v>
      </c>
      <c r="U435" s="180"/>
      <c r="V435" s="180" t="s">
        <v>32</v>
      </c>
      <c r="W435" s="180"/>
      <c r="X435" s="180" t="s">
        <v>32</v>
      </c>
      <c r="Y435" s="180"/>
      <c r="Z435" s="180" t="s">
        <v>32</v>
      </c>
      <c r="AA435" s="180"/>
      <c r="AB435" s="180" t="s">
        <v>32</v>
      </c>
      <c r="AC435" s="180"/>
      <c r="AD435" s="180" t="s">
        <v>32</v>
      </c>
      <c r="AE435" s="180"/>
      <c r="AF435" s="180" t="s">
        <v>32</v>
      </c>
      <c r="AG435" s="180"/>
    </row>
    <row r="436" spans="2:33" ht="15" customHeight="1">
      <c r="B436" s="163" t="s">
        <v>374</v>
      </c>
      <c r="C436" s="41" t="s">
        <v>390</v>
      </c>
      <c r="D436" s="161">
        <v>21</v>
      </c>
      <c r="E436" s="161"/>
      <c r="F436" s="161">
        <v>32</v>
      </c>
      <c r="G436" s="161"/>
      <c r="H436" s="161">
        <v>8</v>
      </c>
      <c r="I436" s="161"/>
      <c r="J436" s="161">
        <v>30</v>
      </c>
      <c r="K436" s="161"/>
      <c r="L436" s="161">
        <v>14</v>
      </c>
      <c r="M436" s="161"/>
      <c r="N436" s="161">
        <v>21</v>
      </c>
      <c r="O436" s="161"/>
      <c r="P436" s="161">
        <v>32</v>
      </c>
      <c r="Q436" s="161"/>
      <c r="R436" s="161">
        <v>29</v>
      </c>
      <c r="S436" s="161"/>
      <c r="T436" s="161">
        <v>27</v>
      </c>
      <c r="U436" s="161"/>
      <c r="V436" s="161">
        <v>60</v>
      </c>
      <c r="W436" s="161"/>
      <c r="X436" s="161">
        <v>20</v>
      </c>
      <c r="Y436" s="161"/>
      <c r="Z436" s="161">
        <v>19</v>
      </c>
      <c r="AA436" s="161"/>
      <c r="AB436" s="161">
        <v>55</v>
      </c>
      <c r="AC436" s="161"/>
      <c r="AD436" s="161">
        <v>14</v>
      </c>
      <c r="AE436" s="161"/>
      <c r="AF436" s="161">
        <v>382</v>
      </c>
      <c r="AG436" s="161"/>
    </row>
    <row r="437" spans="2:33" ht="15" customHeight="1">
      <c r="B437" s="164"/>
      <c r="C437" s="23" t="s">
        <v>391</v>
      </c>
      <c r="D437" s="161">
        <v>0</v>
      </c>
      <c r="E437" s="161"/>
      <c r="F437" s="161">
        <v>0</v>
      </c>
      <c r="G437" s="161"/>
      <c r="H437" s="161">
        <v>0</v>
      </c>
      <c r="I437" s="161"/>
      <c r="J437" s="161">
        <v>0</v>
      </c>
      <c r="K437" s="161"/>
      <c r="L437" s="161">
        <v>0</v>
      </c>
      <c r="M437" s="161"/>
      <c r="N437" s="161">
        <v>0</v>
      </c>
      <c r="O437" s="161"/>
      <c r="P437" s="161">
        <v>0</v>
      </c>
      <c r="Q437" s="161"/>
      <c r="R437" s="161">
        <v>0</v>
      </c>
      <c r="S437" s="161"/>
      <c r="T437" s="161">
        <v>0</v>
      </c>
      <c r="U437" s="161"/>
      <c r="V437" s="161">
        <v>0</v>
      </c>
      <c r="W437" s="161"/>
      <c r="X437" s="161">
        <v>0</v>
      </c>
      <c r="Y437" s="161"/>
      <c r="Z437" s="161">
        <v>0</v>
      </c>
      <c r="AA437" s="161"/>
      <c r="AB437" s="161">
        <v>0</v>
      </c>
      <c r="AC437" s="161"/>
      <c r="AD437" s="161">
        <v>0</v>
      </c>
      <c r="AE437" s="161"/>
      <c r="AF437" s="161">
        <v>0</v>
      </c>
      <c r="AG437" s="161"/>
    </row>
    <row r="438" spans="2:33">
      <c r="B438" s="164"/>
      <c r="C438" s="23" t="s">
        <v>392</v>
      </c>
      <c r="D438" s="161">
        <v>0</v>
      </c>
      <c r="E438" s="161"/>
      <c r="F438" s="161">
        <v>0</v>
      </c>
      <c r="G438" s="161"/>
      <c r="H438" s="161">
        <v>0</v>
      </c>
      <c r="I438" s="161"/>
      <c r="J438" s="161">
        <v>8</v>
      </c>
      <c r="K438" s="161"/>
      <c r="L438" s="161">
        <v>0</v>
      </c>
      <c r="M438" s="161"/>
      <c r="N438" s="161">
        <v>1</v>
      </c>
      <c r="O438" s="161"/>
      <c r="P438" s="161">
        <v>1</v>
      </c>
      <c r="Q438" s="161"/>
      <c r="R438" s="161">
        <v>6</v>
      </c>
      <c r="S438" s="161"/>
      <c r="T438" s="161">
        <v>1</v>
      </c>
      <c r="U438" s="161"/>
      <c r="V438" s="161">
        <v>25</v>
      </c>
      <c r="W438" s="161"/>
      <c r="X438" s="161">
        <v>3</v>
      </c>
      <c r="Y438" s="161"/>
      <c r="Z438" s="161">
        <v>6</v>
      </c>
      <c r="AA438" s="161"/>
      <c r="AB438" s="161">
        <v>18</v>
      </c>
      <c r="AC438" s="161"/>
      <c r="AD438" s="161">
        <v>0</v>
      </c>
      <c r="AE438" s="161"/>
      <c r="AF438" s="161">
        <v>69</v>
      </c>
      <c r="AG438" s="161"/>
    </row>
    <row r="439" spans="2:33">
      <c r="B439" s="165"/>
      <c r="C439" s="146" t="s">
        <v>469</v>
      </c>
      <c r="D439" s="162">
        <v>0</v>
      </c>
      <c r="E439" s="162"/>
      <c r="F439" s="162">
        <v>0</v>
      </c>
      <c r="G439" s="162"/>
      <c r="H439" s="162">
        <v>0</v>
      </c>
      <c r="I439" s="162"/>
      <c r="J439" s="162">
        <v>1</v>
      </c>
      <c r="K439" s="162"/>
      <c r="L439" s="162">
        <v>0</v>
      </c>
      <c r="M439" s="162"/>
      <c r="N439" s="162">
        <v>0</v>
      </c>
      <c r="O439" s="162"/>
      <c r="P439" s="162">
        <v>0</v>
      </c>
      <c r="Q439" s="162"/>
      <c r="R439" s="162">
        <v>1</v>
      </c>
      <c r="S439" s="162"/>
      <c r="T439" s="162">
        <v>0</v>
      </c>
      <c r="U439" s="162"/>
      <c r="V439" s="162">
        <v>0</v>
      </c>
      <c r="W439" s="162"/>
      <c r="X439" s="162">
        <v>0</v>
      </c>
      <c r="Y439" s="162"/>
      <c r="Z439" s="162">
        <v>0</v>
      </c>
      <c r="AA439" s="162"/>
      <c r="AB439" s="162">
        <v>1</v>
      </c>
      <c r="AC439" s="162"/>
      <c r="AD439" s="162">
        <v>0</v>
      </c>
      <c r="AE439" s="162"/>
      <c r="AF439" s="162">
        <v>3</v>
      </c>
      <c r="AG439" s="162"/>
    </row>
    <row r="440" spans="2:33">
      <c r="B440" s="163" t="s">
        <v>375</v>
      </c>
      <c r="C440" s="41" t="s">
        <v>393</v>
      </c>
      <c r="D440" s="161">
        <v>40</v>
      </c>
      <c r="E440" s="161"/>
      <c r="F440" s="161">
        <v>57</v>
      </c>
      <c r="G440" s="161"/>
      <c r="H440" s="161">
        <v>31</v>
      </c>
      <c r="I440" s="161"/>
      <c r="J440" s="161">
        <v>24</v>
      </c>
      <c r="K440" s="161"/>
      <c r="L440" s="161">
        <v>24</v>
      </c>
      <c r="M440" s="161"/>
      <c r="N440" s="161">
        <v>32</v>
      </c>
      <c r="O440" s="161"/>
      <c r="P440" s="161">
        <v>102</v>
      </c>
      <c r="Q440" s="161"/>
      <c r="R440" s="161">
        <v>35</v>
      </c>
      <c r="S440" s="161"/>
      <c r="T440" s="161">
        <v>33</v>
      </c>
      <c r="U440" s="161"/>
      <c r="V440" s="161">
        <v>49</v>
      </c>
      <c r="W440" s="161"/>
      <c r="X440" s="161">
        <v>21</v>
      </c>
      <c r="Y440" s="161"/>
      <c r="Z440" s="161">
        <v>18</v>
      </c>
      <c r="AA440" s="161"/>
      <c r="AB440" s="161">
        <v>60</v>
      </c>
      <c r="AC440" s="161"/>
      <c r="AD440" s="161">
        <v>24</v>
      </c>
      <c r="AE440" s="161"/>
      <c r="AF440" s="161">
        <v>550</v>
      </c>
      <c r="AG440" s="161"/>
    </row>
    <row r="441" spans="2:33">
      <c r="B441" s="164"/>
      <c r="C441" s="23" t="s">
        <v>394</v>
      </c>
      <c r="D441" s="161">
        <v>1</v>
      </c>
      <c r="E441" s="161"/>
      <c r="F441" s="161">
        <v>3</v>
      </c>
      <c r="G441" s="161"/>
      <c r="H441" s="161">
        <v>0</v>
      </c>
      <c r="I441" s="161"/>
      <c r="J441" s="161">
        <v>0</v>
      </c>
      <c r="K441" s="161"/>
      <c r="L441" s="161">
        <v>0</v>
      </c>
      <c r="M441" s="161"/>
      <c r="N441" s="161">
        <v>0</v>
      </c>
      <c r="O441" s="161"/>
      <c r="P441" s="161">
        <v>0</v>
      </c>
      <c r="Q441" s="161"/>
      <c r="R441" s="161">
        <v>0</v>
      </c>
      <c r="S441" s="161"/>
      <c r="T441" s="161">
        <v>0</v>
      </c>
      <c r="U441" s="161"/>
      <c r="V441" s="161">
        <v>0</v>
      </c>
      <c r="W441" s="161"/>
      <c r="X441" s="161">
        <v>0</v>
      </c>
      <c r="Y441" s="161"/>
      <c r="Z441" s="161">
        <v>0</v>
      </c>
      <c r="AA441" s="161"/>
      <c r="AB441" s="161">
        <v>1</v>
      </c>
      <c r="AC441" s="161"/>
      <c r="AD441" s="161">
        <v>0</v>
      </c>
      <c r="AE441" s="161"/>
      <c r="AF441" s="161">
        <v>5</v>
      </c>
      <c r="AG441" s="161"/>
    </row>
    <row r="442" spans="2:33">
      <c r="B442" s="164"/>
      <c r="C442" s="23" t="s">
        <v>395</v>
      </c>
      <c r="D442" s="161">
        <v>1</v>
      </c>
      <c r="E442" s="161"/>
      <c r="F442" s="161">
        <v>4</v>
      </c>
      <c r="G442" s="161"/>
      <c r="H442" s="161">
        <v>2</v>
      </c>
      <c r="I442" s="161"/>
      <c r="J442" s="161">
        <v>2</v>
      </c>
      <c r="K442" s="161"/>
      <c r="L442" s="161">
        <v>0</v>
      </c>
      <c r="M442" s="161"/>
      <c r="N442" s="161">
        <v>3</v>
      </c>
      <c r="O442" s="161"/>
      <c r="P442" s="161">
        <v>2</v>
      </c>
      <c r="Q442" s="161"/>
      <c r="R442" s="161">
        <v>4</v>
      </c>
      <c r="S442" s="161"/>
      <c r="T442" s="161">
        <v>0</v>
      </c>
      <c r="U442" s="161"/>
      <c r="V442" s="161">
        <v>1</v>
      </c>
      <c r="W442" s="161"/>
      <c r="X442" s="161">
        <v>0</v>
      </c>
      <c r="Y442" s="161"/>
      <c r="Z442" s="161">
        <v>0</v>
      </c>
      <c r="AA442" s="161"/>
      <c r="AB442" s="161">
        <v>1</v>
      </c>
      <c r="AC442" s="161"/>
      <c r="AD442" s="161">
        <v>2</v>
      </c>
      <c r="AE442" s="161"/>
      <c r="AF442" s="161">
        <v>22</v>
      </c>
      <c r="AG442" s="161"/>
    </row>
    <row r="443" spans="2:33">
      <c r="B443" s="165"/>
      <c r="C443" s="146" t="s">
        <v>470</v>
      </c>
      <c r="D443" s="162">
        <v>0</v>
      </c>
      <c r="E443" s="162"/>
      <c r="F443" s="162">
        <v>1</v>
      </c>
      <c r="G443" s="162"/>
      <c r="H443" s="162">
        <v>0</v>
      </c>
      <c r="I443" s="162"/>
      <c r="J443" s="162">
        <v>2</v>
      </c>
      <c r="K443" s="162"/>
      <c r="L443" s="162">
        <v>0</v>
      </c>
      <c r="M443" s="162"/>
      <c r="N443" s="162">
        <v>1</v>
      </c>
      <c r="O443" s="162"/>
      <c r="P443" s="162">
        <v>2</v>
      </c>
      <c r="Q443" s="162"/>
      <c r="R443" s="162">
        <v>2</v>
      </c>
      <c r="S443" s="162"/>
      <c r="T443" s="162">
        <v>0</v>
      </c>
      <c r="U443" s="162"/>
      <c r="V443" s="162">
        <v>1</v>
      </c>
      <c r="W443" s="162"/>
      <c r="X443" s="162">
        <v>0</v>
      </c>
      <c r="Y443" s="162"/>
      <c r="Z443" s="162">
        <v>0</v>
      </c>
      <c r="AA443" s="162"/>
      <c r="AB443" s="162">
        <v>3</v>
      </c>
      <c r="AC443" s="162"/>
      <c r="AD443" s="162">
        <v>0</v>
      </c>
      <c r="AE443" s="162"/>
      <c r="AF443" s="162">
        <v>12</v>
      </c>
      <c r="AG443" s="162"/>
    </row>
    <row r="444" spans="2:33">
      <c r="B444" s="163" t="s">
        <v>376</v>
      </c>
      <c r="C444" s="41" t="s">
        <v>396</v>
      </c>
      <c r="D444" s="161">
        <v>34</v>
      </c>
      <c r="E444" s="161"/>
      <c r="F444" s="161">
        <v>54</v>
      </c>
      <c r="G444" s="161"/>
      <c r="H444" s="161">
        <v>28</v>
      </c>
      <c r="I444" s="161"/>
      <c r="J444" s="161">
        <v>44</v>
      </c>
      <c r="K444" s="161"/>
      <c r="L444" s="161">
        <v>36</v>
      </c>
      <c r="M444" s="161"/>
      <c r="N444" s="161">
        <v>80</v>
      </c>
      <c r="O444" s="161"/>
      <c r="P444" s="161">
        <v>100</v>
      </c>
      <c r="Q444" s="161"/>
      <c r="R444" s="161">
        <v>50</v>
      </c>
      <c r="S444" s="161"/>
      <c r="T444" s="161">
        <v>42</v>
      </c>
      <c r="U444" s="161"/>
      <c r="V444" s="161">
        <v>40</v>
      </c>
      <c r="W444" s="161"/>
      <c r="X444" s="161">
        <v>30</v>
      </c>
      <c r="Y444" s="161"/>
      <c r="Z444" s="161">
        <v>28</v>
      </c>
      <c r="AA444" s="161"/>
      <c r="AB444" s="161">
        <v>77</v>
      </c>
      <c r="AC444" s="161"/>
      <c r="AD444" s="161">
        <v>40</v>
      </c>
      <c r="AE444" s="161"/>
      <c r="AF444" s="161">
        <v>683</v>
      </c>
      <c r="AG444" s="161"/>
    </row>
    <row r="445" spans="2:33">
      <c r="B445" s="164"/>
      <c r="C445" s="23" t="s">
        <v>397</v>
      </c>
      <c r="D445" s="161">
        <v>14</v>
      </c>
      <c r="E445" s="161"/>
      <c r="F445" s="161">
        <v>29</v>
      </c>
      <c r="G445" s="161"/>
      <c r="H445" s="161">
        <v>27</v>
      </c>
      <c r="I445" s="161"/>
      <c r="J445" s="161">
        <v>26</v>
      </c>
      <c r="K445" s="161"/>
      <c r="L445" s="161">
        <v>27</v>
      </c>
      <c r="M445" s="161"/>
      <c r="N445" s="161">
        <v>26</v>
      </c>
      <c r="O445" s="161"/>
      <c r="P445" s="161">
        <v>40</v>
      </c>
      <c r="Q445" s="161"/>
      <c r="R445" s="161">
        <v>31</v>
      </c>
      <c r="S445" s="161"/>
      <c r="T445" s="161">
        <v>37</v>
      </c>
      <c r="U445" s="161"/>
      <c r="V445" s="161">
        <v>40</v>
      </c>
      <c r="W445" s="161"/>
      <c r="X445" s="161">
        <v>24</v>
      </c>
      <c r="Y445" s="161"/>
      <c r="Z445" s="161">
        <v>11</v>
      </c>
      <c r="AA445" s="161"/>
      <c r="AB445" s="161">
        <v>49</v>
      </c>
      <c r="AC445" s="161"/>
      <c r="AD445" s="161">
        <v>27</v>
      </c>
      <c r="AE445" s="161"/>
      <c r="AF445" s="161">
        <v>408</v>
      </c>
      <c r="AG445" s="161"/>
    </row>
    <row r="446" spans="2:33">
      <c r="B446" s="164"/>
      <c r="C446" s="23" t="s">
        <v>398</v>
      </c>
      <c r="D446" s="161">
        <v>30</v>
      </c>
      <c r="E446" s="161"/>
      <c r="F446" s="161">
        <v>19</v>
      </c>
      <c r="G446" s="161"/>
      <c r="H446" s="161">
        <v>671</v>
      </c>
      <c r="I446" s="161"/>
      <c r="J446" s="161">
        <v>244</v>
      </c>
      <c r="K446" s="161"/>
      <c r="L446" s="161">
        <v>133</v>
      </c>
      <c r="M446" s="161"/>
      <c r="N446" s="161">
        <v>45</v>
      </c>
      <c r="O446" s="161"/>
      <c r="P446" s="161">
        <v>154</v>
      </c>
      <c r="Q446" s="161"/>
      <c r="R446" s="161">
        <v>377</v>
      </c>
      <c r="S446" s="161"/>
      <c r="T446" s="161">
        <v>313</v>
      </c>
      <c r="U446" s="161"/>
      <c r="V446" s="161">
        <v>464</v>
      </c>
      <c r="W446" s="161"/>
      <c r="X446" s="161">
        <v>332</v>
      </c>
      <c r="Y446" s="161"/>
      <c r="Z446" s="161">
        <v>132</v>
      </c>
      <c r="AA446" s="161"/>
      <c r="AB446" s="161">
        <v>502</v>
      </c>
      <c r="AC446" s="161"/>
      <c r="AD446" s="161">
        <v>240</v>
      </c>
      <c r="AE446" s="161"/>
      <c r="AF446" s="161">
        <v>3656</v>
      </c>
      <c r="AG446" s="161"/>
    </row>
    <row r="447" spans="2:33">
      <c r="B447" s="164"/>
      <c r="C447" s="23" t="s">
        <v>399</v>
      </c>
      <c r="D447" s="161">
        <v>1</v>
      </c>
      <c r="E447" s="161"/>
      <c r="F447" s="161">
        <v>0</v>
      </c>
      <c r="G447" s="161"/>
      <c r="H447" s="161">
        <v>2</v>
      </c>
      <c r="I447" s="161"/>
      <c r="J447" s="161">
        <v>1</v>
      </c>
      <c r="K447" s="161"/>
      <c r="L447" s="161">
        <v>0</v>
      </c>
      <c r="M447" s="161"/>
      <c r="N447" s="161">
        <v>2</v>
      </c>
      <c r="O447" s="161"/>
      <c r="P447" s="161">
        <v>2</v>
      </c>
      <c r="Q447" s="161"/>
      <c r="R447" s="161">
        <v>2</v>
      </c>
      <c r="S447" s="161"/>
      <c r="T447" s="161">
        <v>1</v>
      </c>
      <c r="U447" s="161"/>
      <c r="V447" s="161">
        <v>1</v>
      </c>
      <c r="W447" s="161"/>
      <c r="X447" s="161">
        <v>0</v>
      </c>
      <c r="Y447" s="161"/>
      <c r="Z447" s="161">
        <v>1</v>
      </c>
      <c r="AA447" s="161"/>
      <c r="AB447" s="161">
        <v>7</v>
      </c>
      <c r="AC447" s="161"/>
      <c r="AD447" s="161">
        <v>0</v>
      </c>
      <c r="AE447" s="161"/>
      <c r="AF447" s="161">
        <v>20</v>
      </c>
      <c r="AG447" s="161"/>
    </row>
    <row r="448" spans="2:33">
      <c r="B448" s="164"/>
      <c r="C448" s="23" t="s">
        <v>400</v>
      </c>
      <c r="D448" s="161">
        <v>0</v>
      </c>
      <c r="E448" s="161"/>
      <c r="F448" s="161">
        <v>0</v>
      </c>
      <c r="G448" s="161"/>
      <c r="H448" s="161">
        <v>0</v>
      </c>
      <c r="I448" s="161"/>
      <c r="J448" s="161">
        <v>0</v>
      </c>
      <c r="K448" s="161"/>
      <c r="L448" s="161">
        <v>0</v>
      </c>
      <c r="M448" s="161"/>
      <c r="N448" s="161">
        <v>0</v>
      </c>
      <c r="O448" s="161"/>
      <c r="P448" s="161">
        <v>0</v>
      </c>
      <c r="Q448" s="161"/>
      <c r="R448" s="161">
        <v>1</v>
      </c>
      <c r="S448" s="161"/>
      <c r="T448" s="161">
        <v>0</v>
      </c>
      <c r="U448" s="161"/>
      <c r="V448" s="161">
        <v>0</v>
      </c>
      <c r="W448" s="161"/>
      <c r="X448" s="161">
        <v>0</v>
      </c>
      <c r="Y448" s="161"/>
      <c r="Z448" s="161">
        <v>0</v>
      </c>
      <c r="AA448" s="161"/>
      <c r="AB448" s="161">
        <v>0</v>
      </c>
      <c r="AC448" s="161"/>
      <c r="AD448" s="161">
        <v>0</v>
      </c>
      <c r="AE448" s="161"/>
      <c r="AF448" s="161">
        <v>1</v>
      </c>
      <c r="AG448" s="161"/>
    </row>
    <row r="449" spans="2:47">
      <c r="B449" s="165"/>
      <c r="C449" s="146" t="s">
        <v>471</v>
      </c>
      <c r="D449" s="162">
        <v>0</v>
      </c>
      <c r="E449" s="162"/>
      <c r="F449" s="162">
        <v>3</v>
      </c>
      <c r="G449" s="162"/>
      <c r="H449" s="162">
        <v>4</v>
      </c>
      <c r="I449" s="162"/>
      <c r="J449" s="162">
        <v>4</v>
      </c>
      <c r="K449" s="162"/>
      <c r="L449" s="162">
        <v>3</v>
      </c>
      <c r="M449" s="162"/>
      <c r="N449" s="162">
        <v>3</v>
      </c>
      <c r="O449" s="162"/>
      <c r="P449" s="162">
        <v>9</v>
      </c>
      <c r="Q449" s="162"/>
      <c r="R449" s="162">
        <v>8</v>
      </c>
      <c r="S449" s="162"/>
      <c r="T449" s="162">
        <v>6</v>
      </c>
      <c r="U449" s="162"/>
      <c r="V449" s="162">
        <v>3</v>
      </c>
      <c r="W449" s="162"/>
      <c r="X449" s="162">
        <v>3</v>
      </c>
      <c r="Y449" s="162"/>
      <c r="Z449" s="162">
        <v>4</v>
      </c>
      <c r="AA449" s="162"/>
      <c r="AB449" s="162">
        <v>9</v>
      </c>
      <c r="AC449" s="162"/>
      <c r="AD449" s="162">
        <v>4</v>
      </c>
      <c r="AE449" s="162"/>
      <c r="AF449" s="162">
        <v>63</v>
      </c>
      <c r="AG449" s="162"/>
    </row>
    <row r="450" spans="2:47">
      <c r="B450" s="163" t="s">
        <v>377</v>
      </c>
      <c r="C450" s="41" t="s">
        <v>401</v>
      </c>
      <c r="D450" s="161">
        <v>18</v>
      </c>
      <c r="E450" s="161"/>
      <c r="F450" s="161">
        <v>26</v>
      </c>
      <c r="G450" s="161"/>
      <c r="H450" s="161">
        <v>9</v>
      </c>
      <c r="I450" s="161"/>
      <c r="J450" s="161">
        <v>12</v>
      </c>
      <c r="K450" s="161"/>
      <c r="L450" s="161">
        <v>12</v>
      </c>
      <c r="M450" s="161"/>
      <c r="N450" s="161">
        <v>29</v>
      </c>
      <c r="O450" s="161"/>
      <c r="P450" s="161">
        <v>27</v>
      </c>
      <c r="Q450" s="161"/>
      <c r="R450" s="161">
        <v>19</v>
      </c>
      <c r="S450" s="161"/>
      <c r="T450" s="161">
        <v>12</v>
      </c>
      <c r="U450" s="161"/>
      <c r="V450" s="161">
        <v>18</v>
      </c>
      <c r="W450" s="161"/>
      <c r="X450" s="161">
        <v>7</v>
      </c>
      <c r="Y450" s="161"/>
      <c r="Z450" s="161">
        <v>7</v>
      </c>
      <c r="AA450" s="161"/>
      <c r="AB450" s="161">
        <v>30</v>
      </c>
      <c r="AC450" s="161"/>
      <c r="AD450" s="161">
        <v>22</v>
      </c>
      <c r="AE450" s="161"/>
      <c r="AF450" s="161">
        <v>248</v>
      </c>
      <c r="AG450" s="161"/>
    </row>
    <row r="451" spans="2:47">
      <c r="B451" s="164"/>
      <c r="C451" s="23" t="s">
        <v>402</v>
      </c>
      <c r="D451" s="161">
        <v>5</v>
      </c>
      <c r="E451" s="161"/>
      <c r="F451" s="161">
        <v>4</v>
      </c>
      <c r="G451" s="161"/>
      <c r="H451" s="161">
        <v>5</v>
      </c>
      <c r="I451" s="161"/>
      <c r="J451" s="161">
        <v>4</v>
      </c>
      <c r="K451" s="161"/>
      <c r="L451" s="161">
        <v>4</v>
      </c>
      <c r="M451" s="161"/>
      <c r="N451" s="161">
        <v>7</v>
      </c>
      <c r="O451" s="161"/>
      <c r="P451" s="161">
        <v>9</v>
      </c>
      <c r="Q451" s="161"/>
      <c r="R451" s="161">
        <v>15</v>
      </c>
      <c r="S451" s="161"/>
      <c r="T451" s="161">
        <v>6</v>
      </c>
      <c r="U451" s="161"/>
      <c r="V451" s="161">
        <v>12</v>
      </c>
      <c r="W451" s="161"/>
      <c r="X451" s="161">
        <v>3</v>
      </c>
      <c r="Y451" s="161"/>
      <c r="Z451" s="161">
        <v>5</v>
      </c>
      <c r="AA451" s="161"/>
      <c r="AB451" s="161">
        <v>12</v>
      </c>
      <c r="AC451" s="161"/>
      <c r="AD451" s="161">
        <v>7</v>
      </c>
      <c r="AE451" s="161"/>
      <c r="AF451" s="161">
        <v>98</v>
      </c>
      <c r="AG451" s="161"/>
    </row>
    <row r="452" spans="2:47">
      <c r="B452" s="164"/>
      <c r="C452" s="23" t="s">
        <v>403</v>
      </c>
      <c r="D452" s="161">
        <v>6</v>
      </c>
      <c r="E452" s="161"/>
      <c r="F452" s="161">
        <v>2</v>
      </c>
      <c r="G452" s="161"/>
      <c r="H452" s="161">
        <v>3</v>
      </c>
      <c r="I452" s="161"/>
      <c r="J452" s="161">
        <v>2</v>
      </c>
      <c r="K452" s="161"/>
      <c r="L452" s="161">
        <v>0</v>
      </c>
      <c r="M452" s="161"/>
      <c r="N452" s="161">
        <v>13</v>
      </c>
      <c r="O452" s="161"/>
      <c r="P452" s="161">
        <v>7</v>
      </c>
      <c r="Q452" s="161"/>
      <c r="R452" s="161">
        <v>3</v>
      </c>
      <c r="S452" s="161"/>
      <c r="T452" s="161">
        <v>6</v>
      </c>
      <c r="U452" s="161"/>
      <c r="V452" s="161">
        <v>5</v>
      </c>
      <c r="W452" s="161"/>
      <c r="X452" s="161">
        <v>1</v>
      </c>
      <c r="Y452" s="161"/>
      <c r="Z452" s="161">
        <v>2</v>
      </c>
      <c r="AA452" s="161"/>
      <c r="AB452" s="161">
        <v>7</v>
      </c>
      <c r="AC452" s="161"/>
      <c r="AD452" s="161">
        <v>5</v>
      </c>
      <c r="AE452" s="161"/>
      <c r="AF452" s="161">
        <v>62</v>
      </c>
      <c r="AG452" s="161"/>
    </row>
    <row r="453" spans="2:47">
      <c r="B453" s="165"/>
      <c r="C453" s="146" t="s">
        <v>472</v>
      </c>
      <c r="D453" s="162">
        <v>0</v>
      </c>
      <c r="E453" s="162"/>
      <c r="F453" s="162">
        <v>0</v>
      </c>
      <c r="G453" s="162"/>
      <c r="H453" s="162">
        <v>0</v>
      </c>
      <c r="I453" s="162"/>
      <c r="J453" s="162">
        <v>0</v>
      </c>
      <c r="K453" s="162"/>
      <c r="L453" s="162">
        <v>0</v>
      </c>
      <c r="M453" s="162"/>
      <c r="N453" s="162">
        <v>0</v>
      </c>
      <c r="O453" s="162"/>
      <c r="P453" s="162">
        <v>0</v>
      </c>
      <c r="Q453" s="162"/>
      <c r="R453" s="162">
        <v>1</v>
      </c>
      <c r="S453" s="162"/>
      <c r="T453" s="162">
        <v>0</v>
      </c>
      <c r="U453" s="162"/>
      <c r="V453" s="162">
        <v>0</v>
      </c>
      <c r="W453" s="162"/>
      <c r="X453" s="162">
        <v>0</v>
      </c>
      <c r="Y453" s="162"/>
      <c r="Z453" s="162">
        <v>0</v>
      </c>
      <c r="AA453" s="162"/>
      <c r="AB453" s="162">
        <v>0</v>
      </c>
      <c r="AC453" s="162"/>
      <c r="AD453" s="162">
        <v>0</v>
      </c>
      <c r="AE453" s="162"/>
      <c r="AF453" s="162">
        <v>1</v>
      </c>
      <c r="AG453" s="162"/>
    </row>
    <row r="454" spans="2:47">
      <c r="B454" s="163" t="s">
        <v>378</v>
      </c>
      <c r="C454" s="41" t="s">
        <v>404</v>
      </c>
      <c r="D454" s="161">
        <v>94</v>
      </c>
      <c r="E454" s="161"/>
      <c r="F454" s="161">
        <v>72</v>
      </c>
      <c r="G454" s="161"/>
      <c r="H454" s="161">
        <v>42</v>
      </c>
      <c r="I454" s="161"/>
      <c r="J454" s="161">
        <v>128</v>
      </c>
      <c r="K454" s="161"/>
      <c r="L454" s="161">
        <v>85</v>
      </c>
      <c r="M454" s="161"/>
      <c r="N454" s="161">
        <v>126</v>
      </c>
      <c r="O454" s="161"/>
      <c r="P454" s="161">
        <v>141</v>
      </c>
      <c r="Q454" s="161"/>
      <c r="R454" s="161">
        <v>128</v>
      </c>
      <c r="S454" s="161"/>
      <c r="T454" s="161">
        <v>111</v>
      </c>
      <c r="U454" s="161"/>
      <c r="V454" s="161">
        <v>121</v>
      </c>
      <c r="W454" s="161"/>
      <c r="X454" s="161">
        <v>61</v>
      </c>
      <c r="Y454" s="161"/>
      <c r="Z454" s="161">
        <v>48</v>
      </c>
      <c r="AA454" s="161"/>
      <c r="AB454" s="161">
        <v>184</v>
      </c>
      <c r="AC454" s="161"/>
      <c r="AD454" s="161">
        <v>91</v>
      </c>
      <c r="AE454" s="161"/>
      <c r="AF454" s="161">
        <v>1432</v>
      </c>
      <c r="AG454" s="161"/>
    </row>
    <row r="455" spans="2:47">
      <c r="B455" s="164"/>
      <c r="C455" s="23" t="s">
        <v>405</v>
      </c>
      <c r="D455" s="161">
        <v>1</v>
      </c>
      <c r="E455" s="161"/>
      <c r="F455" s="161">
        <v>0</v>
      </c>
      <c r="G455" s="161"/>
      <c r="H455" s="161">
        <v>1</v>
      </c>
      <c r="I455" s="161"/>
      <c r="J455" s="161">
        <v>1</v>
      </c>
      <c r="K455" s="161"/>
      <c r="L455" s="161">
        <v>1</v>
      </c>
      <c r="M455" s="161"/>
      <c r="N455" s="161">
        <v>0</v>
      </c>
      <c r="O455" s="161"/>
      <c r="P455" s="161">
        <v>0</v>
      </c>
      <c r="Q455" s="161"/>
      <c r="R455" s="161">
        <v>1</v>
      </c>
      <c r="S455" s="161"/>
      <c r="T455" s="161">
        <v>1</v>
      </c>
      <c r="U455" s="161"/>
      <c r="V455" s="161">
        <v>2</v>
      </c>
      <c r="W455" s="161"/>
      <c r="X455" s="161">
        <v>2</v>
      </c>
      <c r="Y455" s="161"/>
      <c r="Z455" s="161">
        <v>1</v>
      </c>
      <c r="AA455" s="161"/>
      <c r="AB455" s="161">
        <v>2</v>
      </c>
      <c r="AC455" s="161"/>
      <c r="AD455" s="161">
        <v>1</v>
      </c>
      <c r="AE455" s="161"/>
      <c r="AF455" s="161">
        <v>14</v>
      </c>
      <c r="AG455" s="161"/>
    </row>
    <row r="456" spans="2:47">
      <c r="B456" s="164"/>
      <c r="C456" s="23" t="s">
        <v>406</v>
      </c>
      <c r="D456" s="161">
        <v>2</v>
      </c>
      <c r="E456" s="161"/>
      <c r="F456" s="161">
        <v>4</v>
      </c>
      <c r="G456" s="161"/>
      <c r="H456" s="161">
        <v>3</v>
      </c>
      <c r="I456" s="161"/>
      <c r="J456" s="161">
        <v>14</v>
      </c>
      <c r="K456" s="161"/>
      <c r="L456" s="161">
        <v>7</v>
      </c>
      <c r="M456" s="161"/>
      <c r="N456" s="161">
        <v>4</v>
      </c>
      <c r="O456" s="161"/>
      <c r="P456" s="161">
        <v>14</v>
      </c>
      <c r="Q456" s="161"/>
      <c r="R456" s="161">
        <v>27</v>
      </c>
      <c r="S456" s="161"/>
      <c r="T456" s="161">
        <v>15</v>
      </c>
      <c r="U456" s="161"/>
      <c r="V456" s="161">
        <v>43</v>
      </c>
      <c r="W456" s="161"/>
      <c r="X456" s="161">
        <v>8</v>
      </c>
      <c r="Y456" s="161"/>
      <c r="Z456" s="161">
        <v>9</v>
      </c>
      <c r="AA456" s="161"/>
      <c r="AB456" s="161">
        <v>34</v>
      </c>
      <c r="AC456" s="161"/>
      <c r="AD456" s="161">
        <v>11</v>
      </c>
      <c r="AE456" s="161"/>
      <c r="AF456" s="161">
        <v>195</v>
      </c>
      <c r="AG456" s="161"/>
    </row>
    <row r="457" spans="2:47">
      <c r="B457" s="164"/>
      <c r="C457" s="23" t="s">
        <v>407</v>
      </c>
      <c r="D457" s="161">
        <v>7</v>
      </c>
      <c r="E457" s="161"/>
      <c r="F457" s="161">
        <v>11</v>
      </c>
      <c r="G457" s="161"/>
      <c r="H457" s="161">
        <v>0</v>
      </c>
      <c r="I457" s="161"/>
      <c r="J457" s="161">
        <v>4</v>
      </c>
      <c r="K457" s="161"/>
      <c r="L457" s="161">
        <v>6</v>
      </c>
      <c r="M457" s="161"/>
      <c r="N457" s="161">
        <v>5</v>
      </c>
      <c r="O457" s="161"/>
      <c r="P457" s="161">
        <v>9</v>
      </c>
      <c r="Q457" s="161"/>
      <c r="R457" s="161">
        <v>5</v>
      </c>
      <c r="S457" s="161"/>
      <c r="T457" s="161">
        <v>4</v>
      </c>
      <c r="U457" s="161"/>
      <c r="V457" s="161">
        <v>1</v>
      </c>
      <c r="W457" s="161"/>
      <c r="X457" s="161">
        <v>1</v>
      </c>
      <c r="Y457" s="161"/>
      <c r="Z457" s="161">
        <v>2</v>
      </c>
      <c r="AA457" s="161"/>
      <c r="AB457" s="161">
        <v>8</v>
      </c>
      <c r="AC457" s="161"/>
      <c r="AD457" s="161">
        <v>4</v>
      </c>
      <c r="AE457" s="161"/>
      <c r="AF457" s="161">
        <v>67</v>
      </c>
      <c r="AG457" s="161"/>
    </row>
    <row r="458" spans="2:47">
      <c r="B458" s="164"/>
      <c r="C458" s="23" t="s">
        <v>408</v>
      </c>
      <c r="D458" s="161">
        <v>10</v>
      </c>
      <c r="E458" s="161"/>
      <c r="F458" s="161">
        <v>5</v>
      </c>
      <c r="G458" s="161"/>
      <c r="H458" s="161">
        <v>2</v>
      </c>
      <c r="I458" s="161"/>
      <c r="J458" s="161">
        <v>5</v>
      </c>
      <c r="K458" s="161"/>
      <c r="L458" s="161">
        <v>3</v>
      </c>
      <c r="M458" s="161"/>
      <c r="N458" s="161">
        <v>15</v>
      </c>
      <c r="O458" s="161"/>
      <c r="P458" s="161">
        <v>11</v>
      </c>
      <c r="Q458" s="161"/>
      <c r="R458" s="161">
        <v>3</v>
      </c>
      <c r="S458" s="161"/>
      <c r="T458" s="161">
        <v>11</v>
      </c>
      <c r="U458" s="161"/>
      <c r="V458" s="161">
        <v>1</v>
      </c>
      <c r="W458" s="161"/>
      <c r="X458" s="161">
        <v>0</v>
      </c>
      <c r="Y458" s="161"/>
      <c r="Z458" s="161">
        <v>3</v>
      </c>
      <c r="AA458" s="161"/>
      <c r="AB458" s="161">
        <v>7</v>
      </c>
      <c r="AC458" s="161"/>
      <c r="AD458" s="161">
        <v>4</v>
      </c>
      <c r="AE458" s="161"/>
      <c r="AF458" s="161">
        <v>80</v>
      </c>
      <c r="AG458" s="161"/>
    </row>
    <row r="459" spans="2:47">
      <c r="B459" s="165"/>
      <c r="C459" s="146" t="s">
        <v>473</v>
      </c>
      <c r="D459" s="162">
        <v>3</v>
      </c>
      <c r="E459" s="162"/>
      <c r="F459" s="162">
        <v>6</v>
      </c>
      <c r="G459" s="162"/>
      <c r="H459" s="162">
        <v>1</v>
      </c>
      <c r="I459" s="162"/>
      <c r="J459" s="162">
        <v>6</v>
      </c>
      <c r="K459" s="162"/>
      <c r="L459" s="162">
        <v>1</v>
      </c>
      <c r="M459" s="162"/>
      <c r="N459" s="162">
        <v>2</v>
      </c>
      <c r="O459" s="162"/>
      <c r="P459" s="162">
        <v>7</v>
      </c>
      <c r="Q459" s="162"/>
      <c r="R459" s="162">
        <v>4</v>
      </c>
      <c r="S459" s="162"/>
      <c r="T459" s="162">
        <v>5</v>
      </c>
      <c r="U459" s="162"/>
      <c r="V459" s="162">
        <v>2</v>
      </c>
      <c r="W459" s="162"/>
      <c r="X459" s="162">
        <v>1</v>
      </c>
      <c r="Y459" s="162"/>
      <c r="Z459" s="162">
        <v>1</v>
      </c>
      <c r="AA459" s="162"/>
      <c r="AB459" s="162">
        <v>6</v>
      </c>
      <c r="AC459" s="162"/>
      <c r="AD459" s="162">
        <v>3</v>
      </c>
      <c r="AE459" s="162"/>
      <c r="AF459" s="162">
        <v>48</v>
      </c>
      <c r="AG459" s="162"/>
    </row>
    <row r="460" spans="2:47">
      <c r="B460" s="163" t="s">
        <v>379</v>
      </c>
      <c r="C460" s="41" t="s">
        <v>409</v>
      </c>
      <c r="D460" s="161">
        <v>148</v>
      </c>
      <c r="E460" s="161"/>
      <c r="F460" s="161">
        <v>117</v>
      </c>
      <c r="G460" s="161"/>
      <c r="H460" s="161">
        <v>133</v>
      </c>
      <c r="I460" s="161"/>
      <c r="J460" s="161">
        <v>286</v>
      </c>
      <c r="K460" s="161"/>
      <c r="L460" s="161">
        <v>147</v>
      </c>
      <c r="M460" s="161"/>
      <c r="N460" s="161">
        <v>128</v>
      </c>
      <c r="O460" s="161"/>
      <c r="P460" s="161">
        <v>243</v>
      </c>
      <c r="Q460" s="161"/>
      <c r="R460" s="161">
        <v>246</v>
      </c>
      <c r="S460" s="161"/>
      <c r="T460" s="161">
        <v>232</v>
      </c>
      <c r="U460" s="161"/>
      <c r="V460" s="161">
        <v>425</v>
      </c>
      <c r="W460" s="161"/>
      <c r="X460" s="161">
        <v>193</v>
      </c>
      <c r="Y460" s="161"/>
      <c r="Z460" s="161">
        <v>88</v>
      </c>
      <c r="AA460" s="161"/>
      <c r="AB460" s="161">
        <v>373</v>
      </c>
      <c r="AC460" s="161"/>
      <c r="AD460" s="161">
        <v>173</v>
      </c>
      <c r="AE460" s="161"/>
      <c r="AF460" s="161">
        <v>2932</v>
      </c>
      <c r="AG460" s="161"/>
    </row>
    <row r="461" spans="2:47">
      <c r="B461" s="164"/>
      <c r="C461" s="23" t="s">
        <v>410</v>
      </c>
      <c r="D461" s="161">
        <v>5</v>
      </c>
      <c r="E461" s="161"/>
      <c r="F461" s="161">
        <v>4</v>
      </c>
      <c r="G461" s="161"/>
      <c r="H461" s="161">
        <v>5</v>
      </c>
      <c r="I461" s="161"/>
      <c r="J461" s="161">
        <v>15</v>
      </c>
      <c r="K461" s="161"/>
      <c r="L461" s="161">
        <v>3</v>
      </c>
      <c r="M461" s="161"/>
      <c r="N461" s="161">
        <v>3</v>
      </c>
      <c r="O461" s="161"/>
      <c r="P461" s="161">
        <v>9</v>
      </c>
      <c r="Q461" s="161"/>
      <c r="R461" s="161">
        <v>4</v>
      </c>
      <c r="S461" s="161"/>
      <c r="T461" s="161">
        <v>7</v>
      </c>
      <c r="U461" s="161"/>
      <c r="V461" s="161">
        <v>2</v>
      </c>
      <c r="W461" s="161"/>
      <c r="X461" s="161">
        <v>8</v>
      </c>
      <c r="Y461" s="161"/>
      <c r="Z461" s="161">
        <v>1</v>
      </c>
      <c r="AA461" s="161"/>
      <c r="AB461" s="161">
        <v>5</v>
      </c>
      <c r="AC461" s="161"/>
      <c r="AD461" s="161">
        <v>6</v>
      </c>
      <c r="AE461" s="161"/>
      <c r="AF461" s="161">
        <v>77</v>
      </c>
      <c r="AG461" s="161"/>
    </row>
    <row r="462" spans="2:47">
      <c r="B462" s="164"/>
      <c r="C462" s="23" t="s">
        <v>411</v>
      </c>
      <c r="D462" s="161">
        <v>349</v>
      </c>
      <c r="E462" s="161"/>
      <c r="F462" s="161">
        <v>234</v>
      </c>
      <c r="G462" s="161"/>
      <c r="H462" s="161">
        <v>172</v>
      </c>
      <c r="I462" s="161"/>
      <c r="J462" s="161">
        <v>242</v>
      </c>
      <c r="K462" s="161"/>
      <c r="L462" s="161">
        <v>114</v>
      </c>
      <c r="M462" s="161"/>
      <c r="N462" s="161">
        <v>287</v>
      </c>
      <c r="O462" s="161"/>
      <c r="P462" s="161">
        <v>486</v>
      </c>
      <c r="Q462" s="161"/>
      <c r="R462" s="161">
        <v>156</v>
      </c>
      <c r="S462" s="161"/>
      <c r="T462" s="161">
        <v>242</v>
      </c>
      <c r="U462" s="161"/>
      <c r="V462" s="161">
        <v>132</v>
      </c>
      <c r="W462" s="161"/>
      <c r="X462" s="161">
        <v>111</v>
      </c>
      <c r="Y462" s="161"/>
      <c r="Z462" s="161">
        <v>52</v>
      </c>
      <c r="AA462" s="161"/>
      <c r="AB462" s="161">
        <v>283</v>
      </c>
      <c r="AC462" s="161"/>
      <c r="AD462" s="161">
        <v>142</v>
      </c>
      <c r="AE462" s="161"/>
      <c r="AF462" s="161">
        <v>3002</v>
      </c>
      <c r="AG462" s="161"/>
    </row>
    <row r="463" spans="2:47">
      <c r="B463" s="164"/>
      <c r="C463" s="23" t="s">
        <v>412</v>
      </c>
      <c r="D463" s="161">
        <v>0</v>
      </c>
      <c r="E463" s="161"/>
      <c r="F463" s="161">
        <v>0</v>
      </c>
      <c r="G463" s="161"/>
      <c r="H463" s="161">
        <v>1</v>
      </c>
      <c r="I463" s="161"/>
      <c r="J463" s="161">
        <v>0</v>
      </c>
      <c r="K463" s="161"/>
      <c r="L463" s="161">
        <v>0</v>
      </c>
      <c r="M463" s="161"/>
      <c r="N463" s="161">
        <v>0</v>
      </c>
      <c r="O463" s="161"/>
      <c r="P463" s="161">
        <v>0</v>
      </c>
      <c r="Q463" s="161"/>
      <c r="R463" s="161">
        <v>0</v>
      </c>
      <c r="S463" s="161"/>
      <c r="T463" s="161">
        <v>0</v>
      </c>
      <c r="U463" s="161"/>
      <c r="V463" s="161">
        <v>0</v>
      </c>
      <c r="W463" s="161"/>
      <c r="X463" s="161">
        <v>0</v>
      </c>
      <c r="Y463" s="161"/>
      <c r="Z463" s="161">
        <v>0</v>
      </c>
      <c r="AA463" s="161"/>
      <c r="AB463" s="161">
        <v>0</v>
      </c>
      <c r="AC463" s="161"/>
      <c r="AD463" s="161">
        <v>0</v>
      </c>
      <c r="AE463" s="161"/>
      <c r="AF463" s="161">
        <v>1</v>
      </c>
      <c r="AG463" s="161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</row>
    <row r="464" spans="2:47">
      <c r="B464" s="164"/>
      <c r="C464" s="23" t="s">
        <v>413</v>
      </c>
      <c r="D464" s="161">
        <v>4</v>
      </c>
      <c r="E464" s="161"/>
      <c r="F464" s="161">
        <v>4</v>
      </c>
      <c r="G464" s="161"/>
      <c r="H464" s="161">
        <v>6</v>
      </c>
      <c r="I464" s="161"/>
      <c r="J464" s="161">
        <v>96</v>
      </c>
      <c r="K464" s="161"/>
      <c r="L464" s="161">
        <v>33</v>
      </c>
      <c r="M464" s="161"/>
      <c r="N464" s="161">
        <v>4</v>
      </c>
      <c r="O464" s="161"/>
      <c r="P464" s="161">
        <v>17</v>
      </c>
      <c r="Q464" s="161"/>
      <c r="R464" s="161">
        <v>31</v>
      </c>
      <c r="S464" s="161"/>
      <c r="T464" s="161">
        <v>63</v>
      </c>
      <c r="U464" s="161"/>
      <c r="V464" s="161">
        <v>60</v>
      </c>
      <c r="W464" s="161"/>
      <c r="X464" s="161">
        <v>46</v>
      </c>
      <c r="Y464" s="161"/>
      <c r="Z464" s="161">
        <v>21</v>
      </c>
      <c r="AA464" s="161"/>
      <c r="AB464" s="161">
        <v>87</v>
      </c>
      <c r="AC464" s="161"/>
      <c r="AD464" s="161">
        <v>45</v>
      </c>
      <c r="AE464" s="161"/>
      <c r="AF464" s="161">
        <v>517</v>
      </c>
      <c r="AG464" s="161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</row>
    <row r="465" spans="2:33">
      <c r="B465" s="164"/>
      <c r="C465" s="23" t="s">
        <v>414</v>
      </c>
      <c r="D465" s="161">
        <v>63</v>
      </c>
      <c r="E465" s="161"/>
      <c r="F465" s="161">
        <v>23</v>
      </c>
      <c r="G465" s="161"/>
      <c r="H465" s="161">
        <v>5</v>
      </c>
      <c r="I465" s="161"/>
      <c r="J465" s="161">
        <v>39</v>
      </c>
      <c r="K465" s="161"/>
      <c r="L465" s="161">
        <v>29</v>
      </c>
      <c r="M465" s="161"/>
      <c r="N465" s="161">
        <v>27</v>
      </c>
      <c r="O465" s="161"/>
      <c r="P465" s="161">
        <v>49</v>
      </c>
      <c r="Q465" s="161"/>
      <c r="R465" s="161">
        <v>36</v>
      </c>
      <c r="S465" s="161"/>
      <c r="T465" s="161">
        <v>37</v>
      </c>
      <c r="U465" s="161"/>
      <c r="V465" s="161">
        <v>27</v>
      </c>
      <c r="W465" s="161"/>
      <c r="X465" s="161">
        <v>29</v>
      </c>
      <c r="Y465" s="161"/>
      <c r="Z465" s="161">
        <v>9</v>
      </c>
      <c r="AA465" s="161"/>
      <c r="AB465" s="161">
        <v>42</v>
      </c>
      <c r="AC465" s="161"/>
      <c r="AD465" s="161">
        <v>14</v>
      </c>
      <c r="AE465" s="161"/>
      <c r="AF465" s="161">
        <v>429</v>
      </c>
      <c r="AG465" s="161"/>
    </row>
    <row r="466" spans="2:33">
      <c r="B466" s="164"/>
      <c r="C466" s="23" t="s">
        <v>474</v>
      </c>
      <c r="D466" s="161">
        <v>28</v>
      </c>
      <c r="E466" s="161"/>
      <c r="F466" s="161">
        <v>22</v>
      </c>
      <c r="G466" s="161"/>
      <c r="H466" s="161">
        <v>8</v>
      </c>
      <c r="I466" s="161"/>
      <c r="J466" s="161">
        <v>31</v>
      </c>
      <c r="K466" s="161"/>
      <c r="L466" s="161">
        <v>15</v>
      </c>
      <c r="M466" s="161"/>
      <c r="N466" s="161">
        <v>28</v>
      </c>
      <c r="O466" s="161"/>
      <c r="P466" s="161">
        <v>41</v>
      </c>
      <c r="Q466" s="161"/>
      <c r="R466" s="161">
        <v>17</v>
      </c>
      <c r="S466" s="161"/>
      <c r="T466" s="161">
        <v>33</v>
      </c>
      <c r="U466" s="161"/>
      <c r="V466" s="161">
        <v>6</v>
      </c>
      <c r="W466" s="161"/>
      <c r="X466" s="161">
        <v>13</v>
      </c>
      <c r="Y466" s="161"/>
      <c r="Z466" s="161">
        <v>5</v>
      </c>
      <c r="AA466" s="161"/>
      <c r="AB466" s="161">
        <v>41</v>
      </c>
      <c r="AC466" s="161"/>
      <c r="AD466" s="161">
        <v>14</v>
      </c>
      <c r="AE466" s="161"/>
      <c r="AF466" s="161">
        <v>302</v>
      </c>
      <c r="AG466" s="161"/>
    </row>
    <row r="467" spans="2:33">
      <c r="B467" s="164"/>
      <c r="C467" s="23" t="s">
        <v>415</v>
      </c>
      <c r="D467" s="161">
        <v>71</v>
      </c>
      <c r="E467" s="161"/>
      <c r="F467" s="161">
        <v>70</v>
      </c>
      <c r="G467" s="161"/>
      <c r="H467" s="161">
        <v>37</v>
      </c>
      <c r="I467" s="161"/>
      <c r="J467" s="161">
        <v>58</v>
      </c>
      <c r="K467" s="161"/>
      <c r="L467" s="161">
        <v>43</v>
      </c>
      <c r="M467" s="161"/>
      <c r="N467" s="161">
        <v>71</v>
      </c>
      <c r="O467" s="161"/>
      <c r="P467" s="161">
        <v>77</v>
      </c>
      <c r="Q467" s="161"/>
      <c r="R467" s="161">
        <v>45</v>
      </c>
      <c r="S467" s="161"/>
      <c r="T467" s="161">
        <v>53</v>
      </c>
      <c r="U467" s="161"/>
      <c r="V467" s="161">
        <v>34</v>
      </c>
      <c r="W467" s="161"/>
      <c r="X467" s="161">
        <v>30</v>
      </c>
      <c r="Y467" s="161"/>
      <c r="Z467" s="161">
        <v>15</v>
      </c>
      <c r="AA467" s="161"/>
      <c r="AB467" s="161">
        <v>87</v>
      </c>
      <c r="AC467" s="161"/>
      <c r="AD467" s="161">
        <v>46</v>
      </c>
      <c r="AE467" s="161"/>
      <c r="AF467" s="161">
        <v>737</v>
      </c>
      <c r="AG467" s="161"/>
    </row>
    <row r="468" spans="2:33">
      <c r="B468" s="164"/>
      <c r="C468" s="23" t="s">
        <v>416</v>
      </c>
      <c r="D468" s="161">
        <v>23</v>
      </c>
      <c r="E468" s="161"/>
      <c r="F468" s="161">
        <v>26</v>
      </c>
      <c r="G468" s="161"/>
      <c r="H468" s="161">
        <v>49</v>
      </c>
      <c r="I468" s="161"/>
      <c r="J468" s="161">
        <v>44</v>
      </c>
      <c r="K468" s="161"/>
      <c r="L468" s="161">
        <v>29</v>
      </c>
      <c r="M468" s="161"/>
      <c r="N468" s="161">
        <v>16</v>
      </c>
      <c r="O468" s="161"/>
      <c r="P468" s="161">
        <v>37</v>
      </c>
      <c r="Q468" s="161"/>
      <c r="R468" s="161">
        <v>12</v>
      </c>
      <c r="S468" s="161"/>
      <c r="T468" s="161">
        <v>23</v>
      </c>
      <c r="U468" s="161"/>
      <c r="V468" s="161">
        <v>9</v>
      </c>
      <c r="W468" s="161"/>
      <c r="X468" s="161">
        <v>13</v>
      </c>
      <c r="Y468" s="161"/>
      <c r="Z468" s="161">
        <v>8</v>
      </c>
      <c r="AA468" s="161"/>
      <c r="AB468" s="161">
        <v>33</v>
      </c>
      <c r="AC468" s="161"/>
      <c r="AD468" s="161">
        <v>11</v>
      </c>
      <c r="AE468" s="161"/>
      <c r="AF468" s="161">
        <v>333</v>
      </c>
      <c r="AG468" s="161"/>
    </row>
    <row r="469" spans="2:33">
      <c r="B469" s="165"/>
      <c r="C469" s="146" t="s">
        <v>475</v>
      </c>
      <c r="D469" s="162">
        <v>20</v>
      </c>
      <c r="E469" s="162"/>
      <c r="F469" s="162">
        <v>11</v>
      </c>
      <c r="G469" s="162"/>
      <c r="H469" s="162">
        <v>5</v>
      </c>
      <c r="I469" s="162"/>
      <c r="J469" s="162">
        <v>18</v>
      </c>
      <c r="K469" s="162"/>
      <c r="L469" s="162">
        <v>16</v>
      </c>
      <c r="M469" s="162"/>
      <c r="N469" s="162">
        <v>17</v>
      </c>
      <c r="O469" s="162"/>
      <c r="P469" s="162">
        <v>17</v>
      </c>
      <c r="Q469" s="162"/>
      <c r="R469" s="162">
        <v>11</v>
      </c>
      <c r="S469" s="162"/>
      <c r="T469" s="162">
        <v>21</v>
      </c>
      <c r="U469" s="162"/>
      <c r="V469" s="162">
        <v>5</v>
      </c>
      <c r="W469" s="162"/>
      <c r="X469" s="162">
        <v>9</v>
      </c>
      <c r="Y469" s="162"/>
      <c r="Z469" s="162">
        <v>4</v>
      </c>
      <c r="AA469" s="162"/>
      <c r="AB469" s="162">
        <v>30</v>
      </c>
      <c r="AC469" s="162"/>
      <c r="AD469" s="162">
        <v>11</v>
      </c>
      <c r="AE469" s="162"/>
      <c r="AF469" s="162">
        <v>195</v>
      </c>
      <c r="AG469" s="162"/>
    </row>
    <row r="470" spans="2:33">
      <c r="B470" s="163" t="s">
        <v>380</v>
      </c>
      <c r="C470" s="41" t="s">
        <v>417</v>
      </c>
      <c r="D470" s="161">
        <v>3320</v>
      </c>
      <c r="E470" s="161"/>
      <c r="F470" s="161">
        <v>2515</v>
      </c>
      <c r="G470" s="161"/>
      <c r="H470" s="161">
        <v>4611</v>
      </c>
      <c r="I470" s="161"/>
      <c r="J470" s="161">
        <v>2303</v>
      </c>
      <c r="K470" s="161"/>
      <c r="L470" s="161">
        <v>856</v>
      </c>
      <c r="M470" s="161"/>
      <c r="N470" s="161">
        <v>1799</v>
      </c>
      <c r="O470" s="161"/>
      <c r="P470" s="161">
        <v>4062</v>
      </c>
      <c r="Q470" s="161"/>
      <c r="R470" s="161">
        <v>1056</v>
      </c>
      <c r="S470" s="161"/>
      <c r="T470" s="161">
        <v>1581</v>
      </c>
      <c r="U470" s="161"/>
      <c r="V470" s="161">
        <v>1066</v>
      </c>
      <c r="W470" s="161"/>
      <c r="X470" s="161">
        <v>1102</v>
      </c>
      <c r="Y470" s="161"/>
      <c r="Z470" s="161">
        <v>434</v>
      </c>
      <c r="AA470" s="161"/>
      <c r="AB470" s="161">
        <v>1767</v>
      </c>
      <c r="AC470" s="161"/>
      <c r="AD470" s="161">
        <v>1639</v>
      </c>
      <c r="AE470" s="161"/>
      <c r="AF470" s="161">
        <v>28111</v>
      </c>
      <c r="AG470" s="161"/>
    </row>
    <row r="471" spans="2:33">
      <c r="B471" s="164"/>
      <c r="C471" s="23" t="s">
        <v>418</v>
      </c>
      <c r="D471" s="161">
        <v>66</v>
      </c>
      <c r="E471" s="161"/>
      <c r="F471" s="161">
        <v>32</v>
      </c>
      <c r="G471" s="161"/>
      <c r="H471" s="161">
        <v>97</v>
      </c>
      <c r="I471" s="161"/>
      <c r="J471" s="161">
        <v>55</v>
      </c>
      <c r="K471" s="161"/>
      <c r="L471" s="161">
        <v>14</v>
      </c>
      <c r="M471" s="161"/>
      <c r="N471" s="161">
        <v>20</v>
      </c>
      <c r="O471" s="161"/>
      <c r="P471" s="161">
        <v>46</v>
      </c>
      <c r="Q471" s="161"/>
      <c r="R471" s="161">
        <v>8</v>
      </c>
      <c r="S471" s="161"/>
      <c r="T471" s="161">
        <v>27</v>
      </c>
      <c r="U471" s="161"/>
      <c r="V471" s="161">
        <v>8</v>
      </c>
      <c r="W471" s="161"/>
      <c r="X471" s="161">
        <v>12</v>
      </c>
      <c r="Y471" s="161"/>
      <c r="Z471" s="161">
        <v>5</v>
      </c>
      <c r="AA471" s="161"/>
      <c r="AB471" s="161">
        <v>18</v>
      </c>
      <c r="AC471" s="161"/>
      <c r="AD471" s="161">
        <v>13</v>
      </c>
      <c r="AE471" s="161"/>
      <c r="AF471" s="161">
        <v>421</v>
      </c>
      <c r="AG471" s="161"/>
    </row>
    <row r="472" spans="2:33">
      <c r="B472" s="164"/>
      <c r="C472" s="23" t="s">
        <v>419</v>
      </c>
      <c r="D472" s="161">
        <v>8</v>
      </c>
      <c r="E472" s="161"/>
      <c r="F472" s="161">
        <v>7</v>
      </c>
      <c r="G472" s="161"/>
      <c r="H472" s="161">
        <v>13</v>
      </c>
      <c r="I472" s="161"/>
      <c r="J472" s="161">
        <v>24</v>
      </c>
      <c r="K472" s="161"/>
      <c r="L472" s="161">
        <v>7</v>
      </c>
      <c r="M472" s="161"/>
      <c r="N472" s="161">
        <v>10</v>
      </c>
      <c r="O472" s="161"/>
      <c r="P472" s="161">
        <v>18</v>
      </c>
      <c r="Q472" s="161"/>
      <c r="R472" s="161">
        <v>7</v>
      </c>
      <c r="S472" s="161"/>
      <c r="T472" s="161">
        <v>18</v>
      </c>
      <c r="U472" s="161"/>
      <c r="V472" s="161">
        <v>10</v>
      </c>
      <c r="W472" s="161"/>
      <c r="X472" s="161">
        <v>8</v>
      </c>
      <c r="Y472" s="161"/>
      <c r="Z472" s="161">
        <v>6</v>
      </c>
      <c r="AA472" s="161"/>
      <c r="AB472" s="161">
        <v>20</v>
      </c>
      <c r="AC472" s="161"/>
      <c r="AD472" s="161">
        <v>11</v>
      </c>
      <c r="AE472" s="161"/>
      <c r="AF472" s="161">
        <v>167</v>
      </c>
      <c r="AG472" s="161"/>
    </row>
    <row r="473" spans="2:33">
      <c r="B473" s="164"/>
      <c r="C473" s="23" t="s">
        <v>420</v>
      </c>
      <c r="D473" s="161">
        <v>44</v>
      </c>
      <c r="E473" s="161"/>
      <c r="F473" s="161">
        <v>49</v>
      </c>
      <c r="G473" s="161"/>
      <c r="H473" s="161">
        <v>28</v>
      </c>
      <c r="I473" s="161"/>
      <c r="J473" s="161">
        <v>20</v>
      </c>
      <c r="K473" s="161"/>
      <c r="L473" s="161">
        <v>18</v>
      </c>
      <c r="M473" s="161"/>
      <c r="N473" s="161">
        <v>56</v>
      </c>
      <c r="O473" s="161"/>
      <c r="P473" s="161">
        <v>57</v>
      </c>
      <c r="Q473" s="161"/>
      <c r="R473" s="161">
        <v>16</v>
      </c>
      <c r="S473" s="161"/>
      <c r="T473" s="161">
        <v>28</v>
      </c>
      <c r="U473" s="161"/>
      <c r="V473" s="161">
        <v>13</v>
      </c>
      <c r="W473" s="161"/>
      <c r="X473" s="161">
        <v>7</v>
      </c>
      <c r="Y473" s="161"/>
      <c r="Z473" s="161">
        <v>4</v>
      </c>
      <c r="AA473" s="161"/>
      <c r="AB473" s="161">
        <v>29</v>
      </c>
      <c r="AC473" s="161"/>
      <c r="AD473" s="161">
        <v>26</v>
      </c>
      <c r="AE473" s="161"/>
      <c r="AF473" s="161">
        <v>395</v>
      </c>
      <c r="AG473" s="161"/>
    </row>
    <row r="474" spans="2:33">
      <c r="B474" s="165"/>
      <c r="C474" s="146" t="s">
        <v>476</v>
      </c>
      <c r="D474" s="162">
        <v>450</v>
      </c>
      <c r="E474" s="162"/>
      <c r="F474" s="162">
        <v>452</v>
      </c>
      <c r="G474" s="162"/>
      <c r="H474" s="162">
        <v>101</v>
      </c>
      <c r="I474" s="162"/>
      <c r="J474" s="162">
        <v>168</v>
      </c>
      <c r="K474" s="162"/>
      <c r="L474" s="162">
        <v>111</v>
      </c>
      <c r="M474" s="162"/>
      <c r="N474" s="162">
        <v>353</v>
      </c>
      <c r="O474" s="162"/>
      <c r="P474" s="162">
        <v>568</v>
      </c>
      <c r="Q474" s="162"/>
      <c r="R474" s="162">
        <v>93</v>
      </c>
      <c r="S474" s="162"/>
      <c r="T474" s="162">
        <v>110</v>
      </c>
      <c r="U474" s="162"/>
      <c r="V474" s="162">
        <v>66</v>
      </c>
      <c r="W474" s="162"/>
      <c r="X474" s="162">
        <v>64</v>
      </c>
      <c r="Y474" s="162"/>
      <c r="Z474" s="162">
        <v>22</v>
      </c>
      <c r="AA474" s="162"/>
      <c r="AB474" s="162">
        <v>140</v>
      </c>
      <c r="AC474" s="162"/>
      <c r="AD474" s="162">
        <v>116</v>
      </c>
      <c r="AE474" s="162"/>
      <c r="AF474" s="162">
        <v>2814</v>
      </c>
      <c r="AG474" s="162"/>
    </row>
    <row r="475" spans="2:33">
      <c r="B475" s="163" t="s">
        <v>381</v>
      </c>
      <c r="C475" s="41" t="s">
        <v>421</v>
      </c>
      <c r="D475" s="161">
        <v>71</v>
      </c>
      <c r="E475" s="161"/>
      <c r="F475" s="161">
        <v>52</v>
      </c>
      <c r="G475" s="161"/>
      <c r="H475" s="161">
        <v>20</v>
      </c>
      <c r="I475" s="161"/>
      <c r="J475" s="161">
        <v>23</v>
      </c>
      <c r="K475" s="161"/>
      <c r="L475" s="161">
        <v>14</v>
      </c>
      <c r="M475" s="161"/>
      <c r="N475" s="161">
        <v>62</v>
      </c>
      <c r="O475" s="161"/>
      <c r="P475" s="161">
        <v>94</v>
      </c>
      <c r="Q475" s="161"/>
      <c r="R475" s="161">
        <v>16</v>
      </c>
      <c r="S475" s="161"/>
      <c r="T475" s="161">
        <v>52</v>
      </c>
      <c r="U475" s="161"/>
      <c r="V475" s="161">
        <v>14</v>
      </c>
      <c r="W475" s="161"/>
      <c r="X475" s="161">
        <v>11</v>
      </c>
      <c r="Y475" s="161"/>
      <c r="Z475" s="161">
        <v>9</v>
      </c>
      <c r="AA475" s="161"/>
      <c r="AB475" s="161">
        <v>56</v>
      </c>
      <c r="AC475" s="161"/>
      <c r="AD475" s="161">
        <v>25</v>
      </c>
      <c r="AE475" s="161"/>
      <c r="AF475" s="161">
        <v>519</v>
      </c>
      <c r="AG475" s="161"/>
    </row>
    <row r="476" spans="2:33">
      <c r="B476" s="164"/>
      <c r="C476" s="23" t="s">
        <v>422</v>
      </c>
      <c r="D476" s="161">
        <v>5</v>
      </c>
      <c r="E476" s="161"/>
      <c r="F476" s="161">
        <v>3</v>
      </c>
      <c r="G476" s="161"/>
      <c r="H476" s="161">
        <v>3</v>
      </c>
      <c r="I476" s="161"/>
      <c r="J476" s="161">
        <v>2</v>
      </c>
      <c r="K476" s="161"/>
      <c r="L476" s="161">
        <v>0</v>
      </c>
      <c r="M476" s="161"/>
      <c r="N476" s="161">
        <v>4</v>
      </c>
      <c r="O476" s="161"/>
      <c r="P476" s="161">
        <v>11</v>
      </c>
      <c r="Q476" s="161"/>
      <c r="R476" s="161">
        <v>2</v>
      </c>
      <c r="S476" s="161"/>
      <c r="T476" s="161">
        <v>1</v>
      </c>
      <c r="U476" s="161"/>
      <c r="V476" s="161">
        <v>1</v>
      </c>
      <c r="W476" s="161"/>
      <c r="X476" s="161">
        <v>3</v>
      </c>
      <c r="Y476" s="161"/>
      <c r="Z476" s="161">
        <v>0</v>
      </c>
      <c r="AA476" s="161"/>
      <c r="AB476" s="161">
        <v>8</v>
      </c>
      <c r="AC476" s="161"/>
      <c r="AD476" s="161">
        <v>1</v>
      </c>
      <c r="AE476" s="161"/>
      <c r="AF476" s="161">
        <v>44</v>
      </c>
      <c r="AG476" s="161"/>
    </row>
    <row r="477" spans="2:33">
      <c r="B477" s="164"/>
      <c r="C477" s="23" t="s">
        <v>423</v>
      </c>
      <c r="D477" s="161">
        <v>21</v>
      </c>
      <c r="E477" s="161"/>
      <c r="F477" s="161">
        <v>19</v>
      </c>
      <c r="G477" s="161"/>
      <c r="H477" s="161">
        <v>10</v>
      </c>
      <c r="I477" s="161"/>
      <c r="J477" s="161">
        <v>32</v>
      </c>
      <c r="K477" s="161"/>
      <c r="L477" s="161">
        <v>18</v>
      </c>
      <c r="M477" s="161"/>
      <c r="N477" s="161">
        <v>17</v>
      </c>
      <c r="O477" s="161"/>
      <c r="P477" s="161">
        <v>26</v>
      </c>
      <c r="Q477" s="161"/>
      <c r="R477" s="161">
        <v>29</v>
      </c>
      <c r="S477" s="161"/>
      <c r="T477" s="161">
        <v>39</v>
      </c>
      <c r="U477" s="161"/>
      <c r="V477" s="161">
        <v>42</v>
      </c>
      <c r="W477" s="161"/>
      <c r="X477" s="161">
        <v>15</v>
      </c>
      <c r="Y477" s="161"/>
      <c r="Z477" s="161">
        <v>7</v>
      </c>
      <c r="AA477" s="161"/>
      <c r="AB477" s="161">
        <v>35</v>
      </c>
      <c r="AC477" s="161"/>
      <c r="AD477" s="161">
        <v>27</v>
      </c>
      <c r="AE477" s="161"/>
      <c r="AF477" s="161">
        <v>337</v>
      </c>
      <c r="AG477" s="161"/>
    </row>
    <row r="478" spans="2:33">
      <c r="B478" s="164"/>
      <c r="C478" s="23" t="s">
        <v>424</v>
      </c>
      <c r="D478" s="161">
        <v>6</v>
      </c>
      <c r="E478" s="161"/>
      <c r="F478" s="161">
        <v>2</v>
      </c>
      <c r="G478" s="161"/>
      <c r="H478" s="161">
        <v>2</v>
      </c>
      <c r="I478" s="161"/>
      <c r="J478" s="161">
        <v>3</v>
      </c>
      <c r="K478" s="161"/>
      <c r="L478" s="161">
        <v>2</v>
      </c>
      <c r="M478" s="161"/>
      <c r="N478" s="161">
        <v>4</v>
      </c>
      <c r="O478" s="161"/>
      <c r="P478" s="161">
        <v>5</v>
      </c>
      <c r="Q478" s="161"/>
      <c r="R478" s="161">
        <v>1</v>
      </c>
      <c r="S478" s="161"/>
      <c r="T478" s="161">
        <v>8</v>
      </c>
      <c r="U478" s="161"/>
      <c r="V478" s="161">
        <v>1</v>
      </c>
      <c r="W478" s="161"/>
      <c r="X478" s="161">
        <v>1</v>
      </c>
      <c r="Y478" s="161"/>
      <c r="Z478" s="161">
        <v>2</v>
      </c>
      <c r="AA478" s="161"/>
      <c r="AB478" s="161">
        <v>4</v>
      </c>
      <c r="AC478" s="161"/>
      <c r="AD478" s="161">
        <v>3</v>
      </c>
      <c r="AE478" s="161"/>
      <c r="AF478" s="161">
        <v>44</v>
      </c>
      <c r="AG478" s="161"/>
    </row>
    <row r="479" spans="2:33">
      <c r="B479" s="164"/>
      <c r="C479" s="23" t="s">
        <v>425</v>
      </c>
      <c r="D479" s="161">
        <v>7</v>
      </c>
      <c r="E479" s="161"/>
      <c r="F479" s="161">
        <v>2</v>
      </c>
      <c r="G479" s="161"/>
      <c r="H479" s="161">
        <v>2</v>
      </c>
      <c r="I479" s="161"/>
      <c r="J479" s="161">
        <v>12</v>
      </c>
      <c r="K479" s="161"/>
      <c r="L479" s="161">
        <v>1</v>
      </c>
      <c r="M479" s="161"/>
      <c r="N479" s="161">
        <v>6</v>
      </c>
      <c r="O479" s="161"/>
      <c r="P479" s="161">
        <v>3</v>
      </c>
      <c r="Q479" s="161"/>
      <c r="R479" s="161">
        <v>7</v>
      </c>
      <c r="S479" s="161"/>
      <c r="T479" s="161">
        <v>11</v>
      </c>
      <c r="U479" s="161"/>
      <c r="V479" s="161">
        <v>5</v>
      </c>
      <c r="W479" s="161"/>
      <c r="X479" s="161">
        <v>2</v>
      </c>
      <c r="Y479" s="161"/>
      <c r="Z479" s="161">
        <v>1</v>
      </c>
      <c r="AA479" s="161"/>
      <c r="AB479" s="161">
        <v>4</v>
      </c>
      <c r="AC479" s="161"/>
      <c r="AD479" s="161">
        <v>4</v>
      </c>
      <c r="AE479" s="161"/>
      <c r="AF479" s="161">
        <v>67</v>
      </c>
      <c r="AG479" s="161"/>
    </row>
    <row r="480" spans="2:33">
      <c r="B480" s="164"/>
      <c r="C480" s="23" t="s">
        <v>426</v>
      </c>
      <c r="D480" s="161">
        <v>8</v>
      </c>
      <c r="E480" s="161"/>
      <c r="F480" s="161">
        <v>15</v>
      </c>
      <c r="G480" s="161"/>
      <c r="H480" s="161">
        <v>8</v>
      </c>
      <c r="I480" s="161"/>
      <c r="J480" s="161">
        <v>9</v>
      </c>
      <c r="K480" s="161"/>
      <c r="L480" s="161">
        <v>4</v>
      </c>
      <c r="M480" s="161"/>
      <c r="N480" s="161">
        <v>7</v>
      </c>
      <c r="O480" s="161"/>
      <c r="P480" s="161">
        <v>21</v>
      </c>
      <c r="Q480" s="161"/>
      <c r="R480" s="161">
        <v>6</v>
      </c>
      <c r="S480" s="161"/>
      <c r="T480" s="161">
        <v>12</v>
      </c>
      <c r="U480" s="161"/>
      <c r="V480" s="161">
        <v>7</v>
      </c>
      <c r="W480" s="161"/>
      <c r="X480" s="161">
        <v>7</v>
      </c>
      <c r="Y480" s="161"/>
      <c r="Z480" s="161">
        <v>0</v>
      </c>
      <c r="AA480" s="161"/>
      <c r="AB480" s="161">
        <v>5</v>
      </c>
      <c r="AC480" s="161"/>
      <c r="AD480" s="161">
        <v>13</v>
      </c>
      <c r="AE480" s="161"/>
      <c r="AF480" s="161">
        <v>122</v>
      </c>
      <c r="AG480" s="161"/>
    </row>
    <row r="481" spans="2:33">
      <c r="B481" s="164"/>
      <c r="C481" s="23" t="s">
        <v>427</v>
      </c>
      <c r="D481" s="161">
        <v>8</v>
      </c>
      <c r="E481" s="161"/>
      <c r="F481" s="161">
        <v>9</v>
      </c>
      <c r="G481" s="161"/>
      <c r="H481" s="161">
        <v>24</v>
      </c>
      <c r="I481" s="161"/>
      <c r="J481" s="161">
        <v>37</v>
      </c>
      <c r="K481" s="161"/>
      <c r="L481" s="161">
        <v>13</v>
      </c>
      <c r="M481" s="161"/>
      <c r="N481" s="161">
        <v>15</v>
      </c>
      <c r="O481" s="161"/>
      <c r="P481" s="161">
        <v>22</v>
      </c>
      <c r="Q481" s="161"/>
      <c r="R481" s="161">
        <v>7</v>
      </c>
      <c r="S481" s="161"/>
      <c r="T481" s="161">
        <v>12</v>
      </c>
      <c r="U481" s="161"/>
      <c r="V481" s="161">
        <v>27</v>
      </c>
      <c r="W481" s="161"/>
      <c r="X481" s="161">
        <v>29</v>
      </c>
      <c r="Y481" s="161"/>
      <c r="Z481" s="161">
        <v>5</v>
      </c>
      <c r="AA481" s="161"/>
      <c r="AB481" s="161">
        <v>22</v>
      </c>
      <c r="AC481" s="161"/>
      <c r="AD481" s="161">
        <v>15</v>
      </c>
      <c r="AE481" s="161"/>
      <c r="AF481" s="161">
        <v>245</v>
      </c>
      <c r="AG481" s="161"/>
    </row>
    <row r="482" spans="2:33">
      <c r="B482" s="165"/>
      <c r="C482" s="146" t="s">
        <v>477</v>
      </c>
      <c r="D482" s="162">
        <v>5</v>
      </c>
      <c r="E482" s="162"/>
      <c r="F482" s="162">
        <v>4</v>
      </c>
      <c r="G482" s="162"/>
      <c r="H482" s="162">
        <v>5</v>
      </c>
      <c r="I482" s="162"/>
      <c r="J482" s="162">
        <v>4</v>
      </c>
      <c r="K482" s="162"/>
      <c r="L482" s="162">
        <v>2</v>
      </c>
      <c r="M482" s="162"/>
      <c r="N482" s="162">
        <v>5</v>
      </c>
      <c r="O482" s="162"/>
      <c r="P482" s="162">
        <v>8</v>
      </c>
      <c r="Q482" s="162"/>
      <c r="R482" s="162">
        <v>0</v>
      </c>
      <c r="S482" s="162"/>
      <c r="T482" s="162">
        <v>2</v>
      </c>
      <c r="U482" s="162"/>
      <c r="V482" s="162">
        <v>2</v>
      </c>
      <c r="W482" s="162"/>
      <c r="X482" s="162">
        <v>1</v>
      </c>
      <c r="Y482" s="162"/>
      <c r="Z482" s="162">
        <v>0</v>
      </c>
      <c r="AA482" s="162"/>
      <c r="AB482" s="162">
        <v>8</v>
      </c>
      <c r="AC482" s="162"/>
      <c r="AD482" s="162">
        <v>3</v>
      </c>
      <c r="AE482" s="162"/>
      <c r="AF482" s="162">
        <v>49</v>
      </c>
      <c r="AG482" s="162"/>
    </row>
    <row r="483" spans="2:33">
      <c r="B483" s="163" t="s">
        <v>382</v>
      </c>
      <c r="C483" s="41" t="s">
        <v>428</v>
      </c>
      <c r="D483" s="161">
        <v>11</v>
      </c>
      <c r="E483" s="161"/>
      <c r="F483" s="161">
        <v>9</v>
      </c>
      <c r="G483" s="161"/>
      <c r="H483" s="161">
        <v>2</v>
      </c>
      <c r="I483" s="161"/>
      <c r="J483" s="161">
        <v>14</v>
      </c>
      <c r="K483" s="161"/>
      <c r="L483" s="161">
        <v>5</v>
      </c>
      <c r="M483" s="161"/>
      <c r="N483" s="161">
        <v>12</v>
      </c>
      <c r="O483" s="161"/>
      <c r="P483" s="161">
        <v>10</v>
      </c>
      <c r="Q483" s="161"/>
      <c r="R483" s="161">
        <v>6</v>
      </c>
      <c r="S483" s="161"/>
      <c r="T483" s="161">
        <v>20</v>
      </c>
      <c r="U483" s="161"/>
      <c r="V483" s="161">
        <v>7</v>
      </c>
      <c r="W483" s="161"/>
      <c r="X483" s="161">
        <v>2</v>
      </c>
      <c r="Y483" s="161"/>
      <c r="Z483" s="161">
        <v>3</v>
      </c>
      <c r="AA483" s="161"/>
      <c r="AB483" s="161">
        <v>20</v>
      </c>
      <c r="AC483" s="161"/>
      <c r="AD483" s="161">
        <v>11</v>
      </c>
      <c r="AE483" s="161"/>
      <c r="AF483" s="161">
        <v>132</v>
      </c>
      <c r="AG483" s="161"/>
    </row>
    <row r="484" spans="2:33">
      <c r="B484" s="164"/>
      <c r="C484" s="23" t="s">
        <v>429</v>
      </c>
      <c r="D484" s="161">
        <v>2</v>
      </c>
      <c r="E484" s="161"/>
      <c r="F484" s="161">
        <v>1</v>
      </c>
      <c r="G484" s="161"/>
      <c r="H484" s="161">
        <v>0</v>
      </c>
      <c r="I484" s="161"/>
      <c r="J484" s="161">
        <v>1</v>
      </c>
      <c r="K484" s="161"/>
      <c r="L484" s="161">
        <v>0</v>
      </c>
      <c r="M484" s="161"/>
      <c r="N484" s="161">
        <v>1</v>
      </c>
      <c r="O484" s="161"/>
      <c r="P484" s="161">
        <v>3</v>
      </c>
      <c r="Q484" s="161"/>
      <c r="R484" s="161">
        <v>1</v>
      </c>
      <c r="S484" s="161"/>
      <c r="T484" s="161">
        <v>3</v>
      </c>
      <c r="U484" s="161"/>
      <c r="V484" s="161">
        <v>4</v>
      </c>
      <c r="W484" s="161"/>
      <c r="X484" s="161">
        <v>2</v>
      </c>
      <c r="Y484" s="161"/>
      <c r="Z484" s="161">
        <v>0</v>
      </c>
      <c r="AA484" s="161"/>
      <c r="AB484" s="161">
        <v>3</v>
      </c>
      <c r="AC484" s="161"/>
      <c r="AD484" s="161">
        <v>2</v>
      </c>
      <c r="AE484" s="161"/>
      <c r="AF484" s="161">
        <v>23</v>
      </c>
      <c r="AG484" s="161"/>
    </row>
    <row r="485" spans="2:33">
      <c r="B485" s="164"/>
      <c r="C485" s="23" t="s">
        <v>430</v>
      </c>
      <c r="D485" s="161">
        <v>14</v>
      </c>
      <c r="E485" s="161"/>
      <c r="F485" s="161">
        <v>18</v>
      </c>
      <c r="G485" s="161"/>
      <c r="H485" s="161">
        <v>9</v>
      </c>
      <c r="I485" s="161"/>
      <c r="J485" s="161">
        <v>11</v>
      </c>
      <c r="K485" s="161"/>
      <c r="L485" s="161">
        <v>10</v>
      </c>
      <c r="M485" s="161"/>
      <c r="N485" s="161">
        <v>25</v>
      </c>
      <c r="O485" s="161"/>
      <c r="P485" s="161">
        <v>60</v>
      </c>
      <c r="Q485" s="161"/>
      <c r="R485" s="161">
        <v>13</v>
      </c>
      <c r="S485" s="161"/>
      <c r="T485" s="161">
        <v>30</v>
      </c>
      <c r="U485" s="161"/>
      <c r="V485" s="161">
        <v>10</v>
      </c>
      <c r="W485" s="161"/>
      <c r="X485" s="161">
        <v>6</v>
      </c>
      <c r="Y485" s="161"/>
      <c r="Z485" s="161">
        <v>9</v>
      </c>
      <c r="AA485" s="161"/>
      <c r="AB485" s="161">
        <v>26</v>
      </c>
      <c r="AC485" s="161"/>
      <c r="AD485" s="161">
        <v>14</v>
      </c>
      <c r="AE485" s="161"/>
      <c r="AF485" s="161">
        <v>255</v>
      </c>
      <c r="AG485" s="161"/>
    </row>
    <row r="486" spans="2:33">
      <c r="B486" s="164"/>
      <c r="C486" s="23" t="s">
        <v>431</v>
      </c>
      <c r="D486" s="161">
        <v>37</v>
      </c>
      <c r="E486" s="161"/>
      <c r="F486" s="161">
        <v>25</v>
      </c>
      <c r="G486" s="161"/>
      <c r="H486" s="161">
        <v>18</v>
      </c>
      <c r="I486" s="161"/>
      <c r="J486" s="161">
        <v>34</v>
      </c>
      <c r="K486" s="161"/>
      <c r="L486" s="161">
        <v>14</v>
      </c>
      <c r="M486" s="161"/>
      <c r="N486" s="161">
        <v>52</v>
      </c>
      <c r="O486" s="161"/>
      <c r="P486" s="161">
        <v>53</v>
      </c>
      <c r="Q486" s="161"/>
      <c r="R486" s="161">
        <v>33</v>
      </c>
      <c r="S486" s="161"/>
      <c r="T486" s="161">
        <v>53</v>
      </c>
      <c r="U486" s="161"/>
      <c r="V486" s="161">
        <v>23</v>
      </c>
      <c r="W486" s="161"/>
      <c r="X486" s="161">
        <v>16</v>
      </c>
      <c r="Y486" s="161"/>
      <c r="Z486" s="161">
        <v>11</v>
      </c>
      <c r="AA486" s="161"/>
      <c r="AB486" s="161">
        <v>39</v>
      </c>
      <c r="AC486" s="161"/>
      <c r="AD486" s="161">
        <v>15</v>
      </c>
      <c r="AE486" s="161"/>
      <c r="AF486" s="161">
        <v>423</v>
      </c>
      <c r="AG486" s="161"/>
    </row>
    <row r="487" spans="2:33">
      <c r="B487" s="164"/>
      <c r="C487" s="23" t="s">
        <v>432</v>
      </c>
      <c r="D487" s="161">
        <v>8</v>
      </c>
      <c r="E487" s="161"/>
      <c r="F487" s="161">
        <v>12</v>
      </c>
      <c r="G487" s="161"/>
      <c r="H487" s="161">
        <v>8</v>
      </c>
      <c r="I487" s="161"/>
      <c r="J487" s="161">
        <v>10</v>
      </c>
      <c r="K487" s="161"/>
      <c r="L487" s="161">
        <v>9</v>
      </c>
      <c r="M487" s="161"/>
      <c r="N487" s="161">
        <v>11</v>
      </c>
      <c r="O487" s="161"/>
      <c r="P487" s="161">
        <v>17</v>
      </c>
      <c r="Q487" s="161"/>
      <c r="R487" s="161">
        <v>8</v>
      </c>
      <c r="S487" s="161"/>
      <c r="T487" s="161">
        <v>14</v>
      </c>
      <c r="U487" s="161"/>
      <c r="V487" s="161">
        <v>10</v>
      </c>
      <c r="W487" s="161"/>
      <c r="X487" s="161">
        <v>3</v>
      </c>
      <c r="Y487" s="161"/>
      <c r="Z487" s="161">
        <v>6</v>
      </c>
      <c r="AA487" s="161"/>
      <c r="AB487" s="161">
        <v>15</v>
      </c>
      <c r="AC487" s="161"/>
      <c r="AD487" s="161">
        <v>5</v>
      </c>
      <c r="AE487" s="161"/>
      <c r="AF487" s="161">
        <v>136</v>
      </c>
      <c r="AG487" s="161"/>
    </row>
    <row r="488" spans="2:33">
      <c r="B488" s="165"/>
      <c r="C488" s="146" t="s">
        <v>478</v>
      </c>
      <c r="D488" s="162">
        <v>6</v>
      </c>
      <c r="E488" s="162"/>
      <c r="F488" s="162">
        <v>13</v>
      </c>
      <c r="G488" s="162"/>
      <c r="H488" s="162">
        <v>5</v>
      </c>
      <c r="I488" s="162"/>
      <c r="J488" s="162">
        <v>7</v>
      </c>
      <c r="K488" s="162"/>
      <c r="L488" s="162">
        <v>9</v>
      </c>
      <c r="M488" s="162"/>
      <c r="N488" s="162">
        <v>2</v>
      </c>
      <c r="O488" s="162"/>
      <c r="P488" s="162">
        <v>28</v>
      </c>
      <c r="Q488" s="162"/>
      <c r="R488" s="162">
        <v>6</v>
      </c>
      <c r="S488" s="162"/>
      <c r="T488" s="162">
        <v>18</v>
      </c>
      <c r="U488" s="162"/>
      <c r="V488" s="162">
        <v>5</v>
      </c>
      <c r="W488" s="162"/>
      <c r="X488" s="162">
        <v>4</v>
      </c>
      <c r="Y488" s="162"/>
      <c r="Z488" s="162">
        <v>3</v>
      </c>
      <c r="AA488" s="162"/>
      <c r="AB488" s="162">
        <v>10</v>
      </c>
      <c r="AC488" s="162"/>
      <c r="AD488" s="162">
        <v>4</v>
      </c>
      <c r="AE488" s="162"/>
      <c r="AF488" s="162">
        <v>120</v>
      </c>
      <c r="AG488" s="162"/>
    </row>
    <row r="489" spans="2:33">
      <c r="B489" s="163" t="s">
        <v>383</v>
      </c>
      <c r="C489" s="41" t="s">
        <v>433</v>
      </c>
      <c r="D489" s="161">
        <v>21</v>
      </c>
      <c r="E489" s="161"/>
      <c r="F489" s="161">
        <v>24</v>
      </c>
      <c r="G489" s="161"/>
      <c r="H489" s="161">
        <v>24</v>
      </c>
      <c r="I489" s="161"/>
      <c r="J489" s="161">
        <v>26</v>
      </c>
      <c r="K489" s="161"/>
      <c r="L489" s="161">
        <v>25</v>
      </c>
      <c r="M489" s="161"/>
      <c r="N489" s="161">
        <v>38</v>
      </c>
      <c r="O489" s="161"/>
      <c r="P489" s="161">
        <v>65</v>
      </c>
      <c r="Q489" s="161"/>
      <c r="R489" s="161">
        <v>23</v>
      </c>
      <c r="S489" s="161"/>
      <c r="T489" s="161">
        <v>42</v>
      </c>
      <c r="U489" s="161"/>
      <c r="V489" s="161">
        <v>27</v>
      </c>
      <c r="W489" s="161"/>
      <c r="X489" s="161">
        <v>17</v>
      </c>
      <c r="Y489" s="161"/>
      <c r="Z489" s="161">
        <v>15</v>
      </c>
      <c r="AA489" s="161"/>
      <c r="AB489" s="161">
        <v>52</v>
      </c>
      <c r="AC489" s="161"/>
      <c r="AD489" s="161">
        <v>33</v>
      </c>
      <c r="AE489" s="161"/>
      <c r="AF489" s="161">
        <v>432</v>
      </c>
      <c r="AG489" s="161"/>
    </row>
    <row r="490" spans="2:33">
      <c r="B490" s="164"/>
      <c r="C490" s="23" t="s">
        <v>434</v>
      </c>
      <c r="D490" s="161">
        <v>0</v>
      </c>
      <c r="E490" s="161"/>
      <c r="F490" s="161">
        <v>0</v>
      </c>
      <c r="G490" s="161"/>
      <c r="H490" s="161">
        <v>0</v>
      </c>
      <c r="I490" s="161"/>
      <c r="J490" s="161">
        <v>0</v>
      </c>
      <c r="K490" s="161"/>
      <c r="L490" s="161">
        <v>0</v>
      </c>
      <c r="M490" s="161"/>
      <c r="N490" s="161">
        <v>0</v>
      </c>
      <c r="O490" s="161"/>
      <c r="P490" s="161">
        <v>0</v>
      </c>
      <c r="Q490" s="161"/>
      <c r="R490" s="161">
        <v>0</v>
      </c>
      <c r="S490" s="161"/>
      <c r="T490" s="161">
        <v>0</v>
      </c>
      <c r="U490" s="161"/>
      <c r="V490" s="161">
        <v>0</v>
      </c>
      <c r="W490" s="161"/>
      <c r="X490" s="161">
        <v>0</v>
      </c>
      <c r="Y490" s="161"/>
      <c r="Z490" s="161">
        <v>0</v>
      </c>
      <c r="AA490" s="161"/>
      <c r="AB490" s="161">
        <v>0</v>
      </c>
      <c r="AC490" s="161"/>
      <c r="AD490" s="161">
        <v>0</v>
      </c>
      <c r="AE490" s="161"/>
      <c r="AF490" s="161">
        <v>0</v>
      </c>
      <c r="AG490" s="161"/>
    </row>
    <row r="491" spans="2:33">
      <c r="B491" s="164"/>
      <c r="C491" s="23" t="s">
        <v>435</v>
      </c>
      <c r="D491" s="161">
        <v>2</v>
      </c>
      <c r="E491" s="161"/>
      <c r="F491" s="161">
        <v>0</v>
      </c>
      <c r="G491" s="161"/>
      <c r="H491" s="161">
        <v>1</v>
      </c>
      <c r="I491" s="161"/>
      <c r="J491" s="161">
        <v>1</v>
      </c>
      <c r="K491" s="161"/>
      <c r="L491" s="161">
        <v>0</v>
      </c>
      <c r="M491" s="161"/>
      <c r="N491" s="161">
        <v>0</v>
      </c>
      <c r="O491" s="161"/>
      <c r="P491" s="161">
        <v>0</v>
      </c>
      <c r="Q491" s="161"/>
      <c r="R491" s="161">
        <v>1</v>
      </c>
      <c r="S491" s="161"/>
      <c r="T491" s="161">
        <v>0</v>
      </c>
      <c r="U491" s="161"/>
      <c r="V491" s="161">
        <v>0</v>
      </c>
      <c r="W491" s="161"/>
      <c r="X491" s="161">
        <v>0</v>
      </c>
      <c r="Y491" s="161"/>
      <c r="Z491" s="161">
        <v>0</v>
      </c>
      <c r="AA491" s="161"/>
      <c r="AB491" s="161">
        <v>1</v>
      </c>
      <c r="AC491" s="161"/>
      <c r="AD491" s="161">
        <v>0</v>
      </c>
      <c r="AE491" s="161"/>
      <c r="AF491" s="161">
        <v>6</v>
      </c>
      <c r="AG491" s="161"/>
    </row>
    <row r="492" spans="2:33">
      <c r="B492" s="164"/>
      <c r="C492" s="23" t="s">
        <v>436</v>
      </c>
      <c r="D492" s="161">
        <v>1</v>
      </c>
      <c r="E492" s="161"/>
      <c r="F492" s="161">
        <v>1</v>
      </c>
      <c r="G492" s="161"/>
      <c r="H492" s="161">
        <v>1</v>
      </c>
      <c r="I492" s="161"/>
      <c r="J492" s="161">
        <v>5</v>
      </c>
      <c r="K492" s="161"/>
      <c r="L492" s="161">
        <v>0</v>
      </c>
      <c r="M492" s="161"/>
      <c r="N492" s="161">
        <v>0</v>
      </c>
      <c r="O492" s="161"/>
      <c r="P492" s="161">
        <v>0</v>
      </c>
      <c r="Q492" s="161"/>
      <c r="R492" s="161">
        <v>4</v>
      </c>
      <c r="S492" s="161"/>
      <c r="T492" s="161">
        <v>1</v>
      </c>
      <c r="U492" s="161"/>
      <c r="V492" s="161">
        <v>3</v>
      </c>
      <c r="W492" s="161"/>
      <c r="X492" s="161">
        <v>1</v>
      </c>
      <c r="Y492" s="161"/>
      <c r="Z492" s="161">
        <v>0</v>
      </c>
      <c r="AA492" s="161"/>
      <c r="AB492" s="161">
        <v>4</v>
      </c>
      <c r="AC492" s="161"/>
      <c r="AD492" s="161">
        <v>1</v>
      </c>
      <c r="AE492" s="161"/>
      <c r="AF492" s="161">
        <v>22</v>
      </c>
      <c r="AG492" s="161"/>
    </row>
    <row r="493" spans="2:33">
      <c r="B493" s="164"/>
      <c r="C493" s="23" t="s">
        <v>437</v>
      </c>
      <c r="D493" s="161">
        <v>0</v>
      </c>
      <c r="E493" s="161"/>
      <c r="F493" s="161">
        <v>1</v>
      </c>
      <c r="G493" s="161"/>
      <c r="H493" s="161">
        <v>0</v>
      </c>
      <c r="I493" s="161"/>
      <c r="J493" s="161">
        <v>0</v>
      </c>
      <c r="K493" s="161"/>
      <c r="L493" s="161">
        <v>0</v>
      </c>
      <c r="M493" s="161"/>
      <c r="N493" s="161">
        <v>0</v>
      </c>
      <c r="O493" s="161"/>
      <c r="P493" s="161">
        <v>3</v>
      </c>
      <c r="Q493" s="161"/>
      <c r="R493" s="161">
        <v>1</v>
      </c>
      <c r="S493" s="161"/>
      <c r="T493" s="161">
        <v>0</v>
      </c>
      <c r="U493" s="161"/>
      <c r="V493" s="161">
        <v>1</v>
      </c>
      <c r="W493" s="161"/>
      <c r="X493" s="161">
        <v>0</v>
      </c>
      <c r="Y493" s="161"/>
      <c r="Z493" s="161">
        <v>0</v>
      </c>
      <c r="AA493" s="161"/>
      <c r="AB493" s="161">
        <v>2</v>
      </c>
      <c r="AC493" s="161"/>
      <c r="AD493" s="161">
        <v>0</v>
      </c>
      <c r="AE493" s="161"/>
      <c r="AF493" s="161">
        <v>8</v>
      </c>
      <c r="AG493" s="161"/>
    </row>
    <row r="494" spans="2:33">
      <c r="B494" s="164"/>
      <c r="C494" s="23" t="s">
        <v>438</v>
      </c>
      <c r="D494" s="161">
        <v>0</v>
      </c>
      <c r="E494" s="161"/>
      <c r="F494" s="161">
        <v>1</v>
      </c>
      <c r="G494" s="161"/>
      <c r="H494" s="161">
        <v>0</v>
      </c>
      <c r="I494" s="161"/>
      <c r="J494" s="161">
        <v>0</v>
      </c>
      <c r="K494" s="161"/>
      <c r="L494" s="161">
        <v>0</v>
      </c>
      <c r="M494" s="161"/>
      <c r="N494" s="161">
        <v>0</v>
      </c>
      <c r="O494" s="161"/>
      <c r="P494" s="161">
        <v>1</v>
      </c>
      <c r="Q494" s="161"/>
      <c r="R494" s="161">
        <v>0</v>
      </c>
      <c r="S494" s="161"/>
      <c r="T494" s="161">
        <v>1</v>
      </c>
      <c r="U494" s="161"/>
      <c r="V494" s="161">
        <v>0</v>
      </c>
      <c r="W494" s="161"/>
      <c r="X494" s="161">
        <v>0</v>
      </c>
      <c r="Y494" s="161"/>
      <c r="Z494" s="161">
        <v>0</v>
      </c>
      <c r="AA494" s="161"/>
      <c r="AB494" s="161">
        <v>0</v>
      </c>
      <c r="AC494" s="161"/>
      <c r="AD494" s="161">
        <v>0</v>
      </c>
      <c r="AE494" s="161"/>
      <c r="AF494" s="161">
        <v>3</v>
      </c>
      <c r="AG494" s="161"/>
    </row>
    <row r="495" spans="2:33">
      <c r="B495" s="165"/>
      <c r="C495" s="146" t="s">
        <v>479</v>
      </c>
      <c r="D495" s="162">
        <v>3</v>
      </c>
      <c r="E495" s="162"/>
      <c r="F495" s="162">
        <v>2</v>
      </c>
      <c r="G495" s="162"/>
      <c r="H495" s="162">
        <v>2</v>
      </c>
      <c r="I495" s="162"/>
      <c r="J495" s="162">
        <v>3</v>
      </c>
      <c r="K495" s="162"/>
      <c r="L495" s="162">
        <v>1</v>
      </c>
      <c r="M495" s="162"/>
      <c r="N495" s="162">
        <v>4</v>
      </c>
      <c r="O495" s="162"/>
      <c r="P495" s="162">
        <v>3</v>
      </c>
      <c r="Q495" s="162"/>
      <c r="R495" s="162">
        <v>7</v>
      </c>
      <c r="S495" s="162"/>
      <c r="T495" s="162">
        <v>8</v>
      </c>
      <c r="U495" s="162"/>
      <c r="V495" s="162">
        <v>0</v>
      </c>
      <c r="W495" s="162"/>
      <c r="X495" s="162">
        <v>2</v>
      </c>
      <c r="Y495" s="162"/>
      <c r="Z495" s="162">
        <v>0</v>
      </c>
      <c r="AA495" s="162"/>
      <c r="AB495" s="162">
        <v>9</v>
      </c>
      <c r="AC495" s="162"/>
      <c r="AD495" s="162">
        <v>1</v>
      </c>
      <c r="AE495" s="162"/>
      <c r="AF495" s="162">
        <v>45</v>
      </c>
      <c r="AG495" s="162"/>
    </row>
    <row r="496" spans="2:33">
      <c r="B496" s="163" t="s">
        <v>384</v>
      </c>
      <c r="C496" s="41" t="s">
        <v>439</v>
      </c>
      <c r="D496" s="161">
        <v>0</v>
      </c>
      <c r="E496" s="161"/>
      <c r="F496" s="161">
        <v>2</v>
      </c>
      <c r="G496" s="161"/>
      <c r="H496" s="161">
        <v>1</v>
      </c>
      <c r="I496" s="161"/>
      <c r="J496" s="161">
        <v>1</v>
      </c>
      <c r="K496" s="161"/>
      <c r="L496" s="161">
        <v>0</v>
      </c>
      <c r="M496" s="161"/>
      <c r="N496" s="161">
        <v>0</v>
      </c>
      <c r="O496" s="161"/>
      <c r="P496" s="161">
        <v>1</v>
      </c>
      <c r="Q496" s="161"/>
      <c r="R496" s="161">
        <v>1</v>
      </c>
      <c r="S496" s="161"/>
      <c r="T496" s="161">
        <v>2</v>
      </c>
      <c r="U496" s="161"/>
      <c r="V496" s="161">
        <v>0</v>
      </c>
      <c r="W496" s="161"/>
      <c r="X496" s="161">
        <v>0</v>
      </c>
      <c r="Y496" s="161"/>
      <c r="Z496" s="161">
        <v>0</v>
      </c>
      <c r="AA496" s="161"/>
      <c r="AB496" s="161">
        <v>2</v>
      </c>
      <c r="AC496" s="161"/>
      <c r="AD496" s="161">
        <v>2</v>
      </c>
      <c r="AE496" s="161"/>
      <c r="AF496" s="161">
        <v>12</v>
      </c>
      <c r="AG496" s="161"/>
    </row>
    <row r="497" spans="2:33">
      <c r="B497" s="164"/>
      <c r="C497" s="23" t="s">
        <v>440</v>
      </c>
      <c r="D497" s="161">
        <v>79</v>
      </c>
      <c r="E497" s="161"/>
      <c r="F497" s="161">
        <v>89</v>
      </c>
      <c r="G497" s="161"/>
      <c r="H497" s="161">
        <v>53</v>
      </c>
      <c r="I497" s="161"/>
      <c r="J497" s="161">
        <v>83</v>
      </c>
      <c r="K497" s="161"/>
      <c r="L497" s="161">
        <v>40</v>
      </c>
      <c r="M497" s="161"/>
      <c r="N497" s="161">
        <v>79</v>
      </c>
      <c r="O497" s="161"/>
      <c r="P497" s="161">
        <v>180</v>
      </c>
      <c r="Q497" s="161"/>
      <c r="R497" s="161">
        <v>68</v>
      </c>
      <c r="S497" s="161"/>
      <c r="T497" s="161">
        <v>124</v>
      </c>
      <c r="U497" s="161"/>
      <c r="V497" s="161">
        <v>60</v>
      </c>
      <c r="W497" s="161"/>
      <c r="X497" s="161">
        <v>28</v>
      </c>
      <c r="Y497" s="161"/>
      <c r="Z497" s="161">
        <v>22</v>
      </c>
      <c r="AA497" s="161"/>
      <c r="AB497" s="161">
        <v>135</v>
      </c>
      <c r="AC497" s="161"/>
      <c r="AD497" s="161">
        <v>53</v>
      </c>
      <c r="AE497" s="161"/>
      <c r="AF497" s="161">
        <v>1093</v>
      </c>
      <c r="AG497" s="161"/>
    </row>
    <row r="498" spans="2:33">
      <c r="B498" s="164"/>
      <c r="C498" s="23" t="s">
        <v>441</v>
      </c>
      <c r="D498" s="161">
        <v>6</v>
      </c>
      <c r="E498" s="161"/>
      <c r="F498" s="161">
        <v>4</v>
      </c>
      <c r="G498" s="161"/>
      <c r="H498" s="161">
        <v>0</v>
      </c>
      <c r="I498" s="161"/>
      <c r="J498" s="161">
        <v>1</v>
      </c>
      <c r="K498" s="161"/>
      <c r="L498" s="161">
        <v>1</v>
      </c>
      <c r="M498" s="161"/>
      <c r="N498" s="161">
        <v>2</v>
      </c>
      <c r="O498" s="161"/>
      <c r="P498" s="161">
        <v>4</v>
      </c>
      <c r="Q498" s="161"/>
      <c r="R498" s="161">
        <v>2</v>
      </c>
      <c r="S498" s="161"/>
      <c r="T498" s="161">
        <v>1</v>
      </c>
      <c r="U498" s="161"/>
      <c r="V498" s="161">
        <v>2</v>
      </c>
      <c r="W498" s="161"/>
      <c r="X498" s="161">
        <v>1</v>
      </c>
      <c r="Y498" s="161"/>
      <c r="Z498" s="161">
        <v>0</v>
      </c>
      <c r="AA498" s="161"/>
      <c r="AB498" s="161">
        <v>5</v>
      </c>
      <c r="AC498" s="161"/>
      <c r="AD498" s="161">
        <v>1</v>
      </c>
      <c r="AE498" s="161"/>
      <c r="AF498" s="161">
        <v>30</v>
      </c>
      <c r="AG498" s="161"/>
    </row>
    <row r="499" spans="2:33">
      <c r="B499" s="164"/>
      <c r="C499" s="23" t="s">
        <v>442</v>
      </c>
      <c r="D499" s="161">
        <v>3</v>
      </c>
      <c r="E499" s="161"/>
      <c r="F499" s="161">
        <v>1</v>
      </c>
      <c r="G499" s="161"/>
      <c r="H499" s="161">
        <v>1</v>
      </c>
      <c r="I499" s="161"/>
      <c r="J499" s="161">
        <v>0</v>
      </c>
      <c r="K499" s="161"/>
      <c r="L499" s="161">
        <v>0</v>
      </c>
      <c r="M499" s="161"/>
      <c r="N499" s="161">
        <v>2</v>
      </c>
      <c r="O499" s="161"/>
      <c r="P499" s="161">
        <v>1</v>
      </c>
      <c r="Q499" s="161"/>
      <c r="R499" s="161">
        <v>1</v>
      </c>
      <c r="S499" s="161"/>
      <c r="T499" s="161">
        <v>0</v>
      </c>
      <c r="U499" s="161"/>
      <c r="V499" s="161">
        <v>2</v>
      </c>
      <c r="W499" s="161"/>
      <c r="X499" s="161">
        <v>0</v>
      </c>
      <c r="Y499" s="161"/>
      <c r="Z499" s="161">
        <v>0</v>
      </c>
      <c r="AA499" s="161"/>
      <c r="AB499" s="161">
        <v>2</v>
      </c>
      <c r="AC499" s="161"/>
      <c r="AD499" s="161">
        <v>0</v>
      </c>
      <c r="AE499" s="161"/>
      <c r="AF499" s="161">
        <v>13</v>
      </c>
      <c r="AG499" s="161"/>
    </row>
    <row r="500" spans="2:33">
      <c r="B500" s="164"/>
      <c r="C500" s="23" t="s">
        <v>443</v>
      </c>
      <c r="D500" s="161">
        <v>0</v>
      </c>
      <c r="E500" s="161"/>
      <c r="F500" s="161">
        <v>1</v>
      </c>
      <c r="G500" s="161"/>
      <c r="H500" s="161">
        <v>1</v>
      </c>
      <c r="I500" s="161"/>
      <c r="J500" s="161">
        <v>0</v>
      </c>
      <c r="K500" s="161"/>
      <c r="L500" s="161">
        <v>0</v>
      </c>
      <c r="M500" s="161"/>
      <c r="N500" s="161">
        <v>2</v>
      </c>
      <c r="O500" s="161"/>
      <c r="P500" s="161">
        <v>0</v>
      </c>
      <c r="Q500" s="161"/>
      <c r="R500" s="161">
        <v>3</v>
      </c>
      <c r="S500" s="161"/>
      <c r="T500" s="161">
        <v>0</v>
      </c>
      <c r="U500" s="161"/>
      <c r="V500" s="161">
        <v>1</v>
      </c>
      <c r="W500" s="161"/>
      <c r="X500" s="161">
        <v>1</v>
      </c>
      <c r="Y500" s="161"/>
      <c r="Z500" s="161">
        <v>0</v>
      </c>
      <c r="AA500" s="161"/>
      <c r="AB500" s="161">
        <v>2</v>
      </c>
      <c r="AC500" s="161"/>
      <c r="AD500" s="161">
        <v>2</v>
      </c>
      <c r="AE500" s="161"/>
      <c r="AF500" s="161">
        <v>13</v>
      </c>
      <c r="AG500" s="161"/>
    </row>
    <row r="501" spans="2:33">
      <c r="B501" s="164"/>
      <c r="C501" s="23" t="s">
        <v>444</v>
      </c>
      <c r="D501" s="161">
        <v>17</v>
      </c>
      <c r="E501" s="161"/>
      <c r="F501" s="161">
        <v>11</v>
      </c>
      <c r="G501" s="161"/>
      <c r="H501" s="161">
        <v>12</v>
      </c>
      <c r="I501" s="161"/>
      <c r="J501" s="161">
        <v>17</v>
      </c>
      <c r="K501" s="161"/>
      <c r="L501" s="161">
        <v>9</v>
      </c>
      <c r="M501" s="161"/>
      <c r="N501" s="161">
        <v>16</v>
      </c>
      <c r="O501" s="161"/>
      <c r="P501" s="161">
        <v>26</v>
      </c>
      <c r="Q501" s="161"/>
      <c r="R501" s="161">
        <v>14</v>
      </c>
      <c r="S501" s="161"/>
      <c r="T501" s="161">
        <v>27</v>
      </c>
      <c r="U501" s="161"/>
      <c r="V501" s="161">
        <v>15</v>
      </c>
      <c r="W501" s="161"/>
      <c r="X501" s="161">
        <v>6</v>
      </c>
      <c r="Y501" s="161"/>
      <c r="Z501" s="161">
        <v>6</v>
      </c>
      <c r="AA501" s="161"/>
      <c r="AB501" s="161">
        <v>41</v>
      </c>
      <c r="AC501" s="161"/>
      <c r="AD501" s="161">
        <v>13</v>
      </c>
      <c r="AE501" s="161"/>
      <c r="AF501" s="161">
        <v>230</v>
      </c>
      <c r="AG501" s="161"/>
    </row>
    <row r="502" spans="2:33">
      <c r="B502" s="164"/>
      <c r="C502" s="23" t="s">
        <v>445</v>
      </c>
      <c r="D502" s="161">
        <v>0</v>
      </c>
      <c r="E502" s="161"/>
      <c r="F502" s="161">
        <v>0</v>
      </c>
      <c r="G502" s="161"/>
      <c r="H502" s="161">
        <v>0</v>
      </c>
      <c r="I502" s="161"/>
      <c r="J502" s="161">
        <v>0</v>
      </c>
      <c r="K502" s="161"/>
      <c r="L502" s="161">
        <v>0</v>
      </c>
      <c r="M502" s="161"/>
      <c r="N502" s="161">
        <v>1</v>
      </c>
      <c r="O502" s="161"/>
      <c r="P502" s="161">
        <v>1</v>
      </c>
      <c r="Q502" s="161"/>
      <c r="R502" s="161">
        <v>3</v>
      </c>
      <c r="S502" s="161"/>
      <c r="T502" s="161">
        <v>5</v>
      </c>
      <c r="U502" s="161"/>
      <c r="V502" s="161">
        <v>1</v>
      </c>
      <c r="W502" s="161"/>
      <c r="X502" s="161">
        <v>1</v>
      </c>
      <c r="Y502" s="161"/>
      <c r="Z502" s="161">
        <v>0</v>
      </c>
      <c r="AA502" s="161"/>
      <c r="AB502" s="161">
        <v>2</v>
      </c>
      <c r="AC502" s="161"/>
      <c r="AD502" s="161">
        <v>0</v>
      </c>
      <c r="AE502" s="161"/>
      <c r="AF502" s="161">
        <v>14</v>
      </c>
      <c r="AG502" s="161"/>
    </row>
    <row r="503" spans="2:33">
      <c r="B503" s="165"/>
      <c r="C503" s="146" t="s">
        <v>480</v>
      </c>
      <c r="D503" s="162">
        <v>5</v>
      </c>
      <c r="E503" s="162"/>
      <c r="F503" s="162">
        <v>5</v>
      </c>
      <c r="G503" s="162"/>
      <c r="H503" s="162">
        <v>5</v>
      </c>
      <c r="I503" s="162"/>
      <c r="J503" s="162">
        <v>8</v>
      </c>
      <c r="K503" s="162"/>
      <c r="L503" s="162">
        <v>3</v>
      </c>
      <c r="M503" s="162"/>
      <c r="N503" s="162">
        <v>7</v>
      </c>
      <c r="O503" s="162"/>
      <c r="P503" s="162">
        <v>14</v>
      </c>
      <c r="Q503" s="162"/>
      <c r="R503" s="162">
        <v>9</v>
      </c>
      <c r="S503" s="162"/>
      <c r="T503" s="162">
        <v>10</v>
      </c>
      <c r="U503" s="162"/>
      <c r="V503" s="162">
        <v>10</v>
      </c>
      <c r="W503" s="162"/>
      <c r="X503" s="162">
        <v>2</v>
      </c>
      <c r="Y503" s="162"/>
      <c r="Z503" s="162">
        <v>3</v>
      </c>
      <c r="AA503" s="162"/>
      <c r="AB503" s="162">
        <v>12</v>
      </c>
      <c r="AC503" s="162"/>
      <c r="AD503" s="162">
        <v>3</v>
      </c>
      <c r="AE503" s="162"/>
      <c r="AF503" s="162">
        <v>96</v>
      </c>
      <c r="AG503" s="162"/>
    </row>
    <row r="504" spans="2:33">
      <c r="B504" s="163" t="s">
        <v>385</v>
      </c>
      <c r="C504" s="41" t="s">
        <v>446</v>
      </c>
      <c r="D504" s="161">
        <v>48</v>
      </c>
      <c r="E504" s="161"/>
      <c r="F504" s="161">
        <v>26</v>
      </c>
      <c r="G504" s="161"/>
      <c r="H504" s="161">
        <v>28</v>
      </c>
      <c r="I504" s="161"/>
      <c r="J504" s="161">
        <v>52</v>
      </c>
      <c r="K504" s="161"/>
      <c r="L504" s="161">
        <v>27</v>
      </c>
      <c r="M504" s="161"/>
      <c r="N504" s="161">
        <v>50</v>
      </c>
      <c r="O504" s="161"/>
      <c r="P504" s="161">
        <v>79</v>
      </c>
      <c r="Q504" s="161"/>
      <c r="R504" s="161">
        <v>68</v>
      </c>
      <c r="S504" s="161"/>
      <c r="T504" s="161">
        <v>72</v>
      </c>
      <c r="U504" s="161"/>
      <c r="V504" s="161">
        <v>41</v>
      </c>
      <c r="W504" s="161"/>
      <c r="X504" s="161">
        <v>25</v>
      </c>
      <c r="Y504" s="161"/>
      <c r="Z504" s="161">
        <v>13</v>
      </c>
      <c r="AA504" s="161"/>
      <c r="AB504" s="161">
        <v>77</v>
      </c>
      <c r="AC504" s="161"/>
      <c r="AD504" s="161">
        <v>36</v>
      </c>
      <c r="AE504" s="161"/>
      <c r="AF504" s="161">
        <v>642</v>
      </c>
      <c r="AG504" s="161"/>
    </row>
    <row r="505" spans="2:33">
      <c r="B505" s="164"/>
      <c r="C505" s="23" t="s">
        <v>447</v>
      </c>
      <c r="D505" s="161">
        <v>4</v>
      </c>
      <c r="E505" s="161"/>
      <c r="F505" s="161">
        <v>1</v>
      </c>
      <c r="G505" s="161"/>
      <c r="H505" s="161">
        <v>6</v>
      </c>
      <c r="I505" s="161"/>
      <c r="J505" s="161">
        <v>5</v>
      </c>
      <c r="K505" s="161"/>
      <c r="L505" s="161">
        <v>9</v>
      </c>
      <c r="M505" s="161"/>
      <c r="N505" s="161">
        <v>3</v>
      </c>
      <c r="O505" s="161"/>
      <c r="P505" s="161">
        <v>3</v>
      </c>
      <c r="Q505" s="161"/>
      <c r="R505" s="161">
        <v>7</v>
      </c>
      <c r="S505" s="161"/>
      <c r="T505" s="161">
        <v>7</v>
      </c>
      <c r="U505" s="161"/>
      <c r="V505" s="161">
        <v>13</v>
      </c>
      <c r="W505" s="161"/>
      <c r="X505" s="161">
        <v>3</v>
      </c>
      <c r="Y505" s="161"/>
      <c r="Z505" s="161">
        <v>1</v>
      </c>
      <c r="AA505" s="161"/>
      <c r="AB505" s="161">
        <v>6</v>
      </c>
      <c r="AC505" s="161"/>
      <c r="AD505" s="161">
        <v>2</v>
      </c>
      <c r="AE505" s="161"/>
      <c r="AF505" s="161">
        <v>70</v>
      </c>
      <c r="AG505" s="161"/>
    </row>
    <row r="506" spans="2:33">
      <c r="B506" s="164"/>
      <c r="C506" s="23" t="s">
        <v>448</v>
      </c>
      <c r="D506" s="161">
        <v>45</v>
      </c>
      <c r="E506" s="161"/>
      <c r="F506" s="161">
        <v>50</v>
      </c>
      <c r="G506" s="161"/>
      <c r="H506" s="161">
        <v>54</v>
      </c>
      <c r="I506" s="161"/>
      <c r="J506" s="161">
        <v>112</v>
      </c>
      <c r="K506" s="161"/>
      <c r="L506" s="161">
        <v>62</v>
      </c>
      <c r="M506" s="161"/>
      <c r="N506" s="161">
        <v>51</v>
      </c>
      <c r="O506" s="161"/>
      <c r="P506" s="161">
        <v>119</v>
      </c>
      <c r="Q506" s="161"/>
      <c r="R506" s="161">
        <v>165</v>
      </c>
      <c r="S506" s="161"/>
      <c r="T506" s="161">
        <v>129</v>
      </c>
      <c r="U506" s="161"/>
      <c r="V506" s="161">
        <v>185</v>
      </c>
      <c r="W506" s="161"/>
      <c r="X506" s="161">
        <v>100</v>
      </c>
      <c r="Y506" s="161"/>
      <c r="Z506" s="161">
        <v>34</v>
      </c>
      <c r="AA506" s="161"/>
      <c r="AB506" s="161">
        <v>170</v>
      </c>
      <c r="AC506" s="161"/>
      <c r="AD506" s="161">
        <v>99</v>
      </c>
      <c r="AE506" s="161"/>
      <c r="AF506" s="161">
        <v>1375</v>
      </c>
      <c r="AG506" s="161"/>
    </row>
    <row r="507" spans="2:33">
      <c r="B507" s="164"/>
      <c r="C507" s="23" t="s">
        <v>449</v>
      </c>
      <c r="D507" s="161">
        <v>2</v>
      </c>
      <c r="E507" s="161"/>
      <c r="F507" s="161">
        <v>0</v>
      </c>
      <c r="G507" s="161"/>
      <c r="H507" s="161">
        <v>0</v>
      </c>
      <c r="I507" s="161"/>
      <c r="J507" s="161">
        <v>1</v>
      </c>
      <c r="K507" s="161"/>
      <c r="L507" s="161">
        <v>1</v>
      </c>
      <c r="M507" s="161"/>
      <c r="N507" s="161">
        <v>1</v>
      </c>
      <c r="O507" s="161"/>
      <c r="P507" s="161">
        <v>0</v>
      </c>
      <c r="Q507" s="161"/>
      <c r="R507" s="161">
        <v>0</v>
      </c>
      <c r="S507" s="161"/>
      <c r="T507" s="161">
        <v>4</v>
      </c>
      <c r="U507" s="161"/>
      <c r="V507" s="161">
        <v>1</v>
      </c>
      <c r="W507" s="161"/>
      <c r="X507" s="161">
        <v>1</v>
      </c>
      <c r="Y507" s="161"/>
      <c r="Z507" s="161">
        <v>0</v>
      </c>
      <c r="AA507" s="161"/>
      <c r="AB507" s="161">
        <v>3</v>
      </c>
      <c r="AC507" s="161"/>
      <c r="AD507" s="161">
        <v>0</v>
      </c>
      <c r="AE507" s="161"/>
      <c r="AF507" s="161">
        <v>14</v>
      </c>
      <c r="AG507" s="161"/>
    </row>
    <row r="508" spans="2:33">
      <c r="B508" s="164"/>
      <c r="C508" s="23" t="s">
        <v>450</v>
      </c>
      <c r="D508" s="161">
        <v>1</v>
      </c>
      <c r="E508" s="161"/>
      <c r="F508" s="161">
        <v>2</v>
      </c>
      <c r="G508" s="161"/>
      <c r="H508" s="161">
        <v>2</v>
      </c>
      <c r="I508" s="161"/>
      <c r="J508" s="161">
        <v>2</v>
      </c>
      <c r="K508" s="161"/>
      <c r="L508" s="161">
        <v>1</v>
      </c>
      <c r="M508" s="161"/>
      <c r="N508" s="161">
        <v>1</v>
      </c>
      <c r="O508" s="161"/>
      <c r="P508" s="161">
        <v>7</v>
      </c>
      <c r="Q508" s="161"/>
      <c r="R508" s="161">
        <v>1</v>
      </c>
      <c r="S508" s="161"/>
      <c r="T508" s="161">
        <v>12</v>
      </c>
      <c r="U508" s="161"/>
      <c r="V508" s="161">
        <v>3</v>
      </c>
      <c r="W508" s="161"/>
      <c r="X508" s="161">
        <v>2</v>
      </c>
      <c r="Y508" s="161"/>
      <c r="Z508" s="161">
        <v>1</v>
      </c>
      <c r="AA508" s="161"/>
      <c r="AB508" s="161">
        <v>9</v>
      </c>
      <c r="AC508" s="161"/>
      <c r="AD508" s="161">
        <v>1</v>
      </c>
      <c r="AE508" s="161"/>
      <c r="AF508" s="161">
        <v>45</v>
      </c>
      <c r="AG508" s="161"/>
    </row>
    <row r="509" spans="2:33">
      <c r="B509" s="165"/>
      <c r="C509" s="146" t="s">
        <v>481</v>
      </c>
      <c r="D509" s="162">
        <v>5</v>
      </c>
      <c r="E509" s="162"/>
      <c r="F509" s="162">
        <v>2</v>
      </c>
      <c r="G509" s="162"/>
      <c r="H509" s="162">
        <v>2</v>
      </c>
      <c r="I509" s="162"/>
      <c r="J509" s="162">
        <v>8</v>
      </c>
      <c r="K509" s="162"/>
      <c r="L509" s="162">
        <v>0</v>
      </c>
      <c r="M509" s="162"/>
      <c r="N509" s="162">
        <v>5</v>
      </c>
      <c r="O509" s="162"/>
      <c r="P509" s="162">
        <v>10</v>
      </c>
      <c r="Q509" s="162"/>
      <c r="R509" s="162">
        <v>1</v>
      </c>
      <c r="S509" s="162"/>
      <c r="T509" s="162">
        <v>5</v>
      </c>
      <c r="U509" s="162"/>
      <c r="V509" s="162">
        <v>4</v>
      </c>
      <c r="W509" s="162"/>
      <c r="X509" s="162">
        <v>3</v>
      </c>
      <c r="Y509" s="162"/>
      <c r="Z509" s="162">
        <v>4</v>
      </c>
      <c r="AA509" s="162"/>
      <c r="AB509" s="162">
        <v>7</v>
      </c>
      <c r="AC509" s="162"/>
      <c r="AD509" s="162">
        <v>5</v>
      </c>
      <c r="AE509" s="162"/>
      <c r="AF509" s="162">
        <v>61</v>
      </c>
      <c r="AG509" s="162"/>
    </row>
    <row r="510" spans="2:33">
      <c r="B510" s="163" t="s">
        <v>386</v>
      </c>
      <c r="C510" s="41" t="s">
        <v>451</v>
      </c>
      <c r="D510" s="161">
        <v>39</v>
      </c>
      <c r="E510" s="161"/>
      <c r="F510" s="161">
        <v>25</v>
      </c>
      <c r="G510" s="161"/>
      <c r="H510" s="161">
        <v>25</v>
      </c>
      <c r="I510" s="161"/>
      <c r="J510" s="161">
        <v>38</v>
      </c>
      <c r="K510" s="161"/>
      <c r="L510" s="161">
        <v>17</v>
      </c>
      <c r="M510" s="161"/>
      <c r="N510" s="161">
        <v>39</v>
      </c>
      <c r="O510" s="161"/>
      <c r="P510" s="161">
        <v>87</v>
      </c>
      <c r="Q510" s="161"/>
      <c r="R510" s="161">
        <v>92</v>
      </c>
      <c r="S510" s="161"/>
      <c r="T510" s="161">
        <v>79</v>
      </c>
      <c r="U510" s="161"/>
      <c r="V510" s="161">
        <v>61</v>
      </c>
      <c r="W510" s="161"/>
      <c r="X510" s="161">
        <v>27</v>
      </c>
      <c r="Y510" s="161"/>
      <c r="Z510" s="161">
        <v>14</v>
      </c>
      <c r="AA510" s="161"/>
      <c r="AB510" s="161">
        <v>101</v>
      </c>
      <c r="AC510" s="161"/>
      <c r="AD510" s="161">
        <v>30</v>
      </c>
      <c r="AE510" s="161"/>
      <c r="AF510" s="161">
        <v>674</v>
      </c>
      <c r="AG510" s="161"/>
    </row>
    <row r="511" spans="2:33">
      <c r="B511" s="164"/>
      <c r="C511" s="23" t="s">
        <v>452</v>
      </c>
      <c r="D511" s="161">
        <v>6</v>
      </c>
      <c r="E511" s="161"/>
      <c r="F511" s="161">
        <v>2</v>
      </c>
      <c r="G511" s="161"/>
      <c r="H511" s="161">
        <v>3</v>
      </c>
      <c r="I511" s="161"/>
      <c r="J511" s="161">
        <v>13</v>
      </c>
      <c r="K511" s="161"/>
      <c r="L511" s="161">
        <v>6</v>
      </c>
      <c r="M511" s="161"/>
      <c r="N511" s="161">
        <v>2</v>
      </c>
      <c r="O511" s="161"/>
      <c r="P511" s="161">
        <v>15</v>
      </c>
      <c r="Q511" s="161"/>
      <c r="R511" s="161">
        <v>21</v>
      </c>
      <c r="S511" s="161"/>
      <c r="T511" s="161">
        <v>16</v>
      </c>
      <c r="U511" s="161"/>
      <c r="V511" s="161">
        <v>10</v>
      </c>
      <c r="W511" s="161"/>
      <c r="X511" s="161">
        <v>12</v>
      </c>
      <c r="Y511" s="161"/>
      <c r="Z511" s="161">
        <v>3</v>
      </c>
      <c r="AA511" s="161"/>
      <c r="AB511" s="161">
        <v>13</v>
      </c>
      <c r="AC511" s="161"/>
      <c r="AD511" s="161">
        <v>7</v>
      </c>
      <c r="AE511" s="161"/>
      <c r="AF511" s="161">
        <v>129</v>
      </c>
      <c r="AG511" s="161"/>
    </row>
    <row r="512" spans="2:33">
      <c r="B512" s="164"/>
      <c r="C512" s="23" t="s">
        <v>453</v>
      </c>
      <c r="D512" s="161">
        <v>10</v>
      </c>
      <c r="E512" s="161"/>
      <c r="F512" s="161">
        <v>9</v>
      </c>
      <c r="G512" s="161"/>
      <c r="H512" s="161">
        <v>2</v>
      </c>
      <c r="I512" s="161"/>
      <c r="J512" s="161">
        <v>5</v>
      </c>
      <c r="K512" s="161"/>
      <c r="L512" s="161">
        <v>3</v>
      </c>
      <c r="M512" s="161"/>
      <c r="N512" s="161">
        <v>5</v>
      </c>
      <c r="O512" s="161"/>
      <c r="P512" s="161">
        <v>7</v>
      </c>
      <c r="Q512" s="161"/>
      <c r="R512" s="161">
        <v>4</v>
      </c>
      <c r="S512" s="161"/>
      <c r="T512" s="161">
        <v>2</v>
      </c>
      <c r="U512" s="161"/>
      <c r="V512" s="161">
        <v>6</v>
      </c>
      <c r="W512" s="161"/>
      <c r="X512" s="161">
        <v>5</v>
      </c>
      <c r="Y512" s="161"/>
      <c r="Z512" s="161">
        <v>1</v>
      </c>
      <c r="AA512" s="161"/>
      <c r="AB512" s="161">
        <v>10</v>
      </c>
      <c r="AC512" s="161"/>
      <c r="AD512" s="161">
        <v>4</v>
      </c>
      <c r="AE512" s="161"/>
      <c r="AF512" s="161">
        <v>73</v>
      </c>
      <c r="AG512" s="161"/>
    </row>
    <row r="513" spans="2:33">
      <c r="B513" s="165"/>
      <c r="C513" s="146" t="s">
        <v>482</v>
      </c>
      <c r="D513" s="162">
        <v>0</v>
      </c>
      <c r="E513" s="162"/>
      <c r="F513" s="162">
        <v>3</v>
      </c>
      <c r="G513" s="162"/>
      <c r="H513" s="162">
        <v>0</v>
      </c>
      <c r="I513" s="162"/>
      <c r="J513" s="162">
        <v>3</v>
      </c>
      <c r="K513" s="162"/>
      <c r="L513" s="162">
        <v>0</v>
      </c>
      <c r="M513" s="162"/>
      <c r="N513" s="162">
        <v>5</v>
      </c>
      <c r="O513" s="162"/>
      <c r="P513" s="162">
        <v>3</v>
      </c>
      <c r="Q513" s="162"/>
      <c r="R513" s="162">
        <v>12</v>
      </c>
      <c r="S513" s="162"/>
      <c r="T513" s="162">
        <v>4</v>
      </c>
      <c r="U513" s="162"/>
      <c r="V513" s="162">
        <v>7</v>
      </c>
      <c r="W513" s="162"/>
      <c r="X513" s="162">
        <v>2</v>
      </c>
      <c r="Y513" s="162"/>
      <c r="Z513" s="162">
        <v>1</v>
      </c>
      <c r="AA513" s="162"/>
      <c r="AB513" s="162">
        <v>13</v>
      </c>
      <c r="AC513" s="162"/>
      <c r="AD513" s="162">
        <v>4</v>
      </c>
      <c r="AE513" s="162"/>
      <c r="AF513" s="162">
        <v>57</v>
      </c>
      <c r="AG513" s="162"/>
    </row>
    <row r="514" spans="2:33">
      <c r="B514" s="163" t="s">
        <v>387</v>
      </c>
      <c r="C514" s="41" t="s">
        <v>454</v>
      </c>
      <c r="D514" s="161">
        <v>48</v>
      </c>
      <c r="E514" s="161"/>
      <c r="F514" s="161">
        <v>40</v>
      </c>
      <c r="G514" s="161"/>
      <c r="H514" s="161">
        <v>43</v>
      </c>
      <c r="I514" s="161"/>
      <c r="J514" s="161">
        <v>107</v>
      </c>
      <c r="K514" s="161"/>
      <c r="L514" s="161">
        <v>42</v>
      </c>
      <c r="M514" s="161"/>
      <c r="N514" s="161">
        <v>78</v>
      </c>
      <c r="O514" s="161"/>
      <c r="P514" s="161">
        <v>139</v>
      </c>
      <c r="Q514" s="161"/>
      <c r="R514" s="161">
        <v>160</v>
      </c>
      <c r="S514" s="161"/>
      <c r="T514" s="161">
        <v>138</v>
      </c>
      <c r="U514" s="161"/>
      <c r="V514" s="161">
        <v>106</v>
      </c>
      <c r="W514" s="161"/>
      <c r="X514" s="161">
        <v>71</v>
      </c>
      <c r="Y514" s="161"/>
      <c r="Z514" s="161">
        <v>43</v>
      </c>
      <c r="AA514" s="161"/>
      <c r="AB514" s="161">
        <v>172</v>
      </c>
      <c r="AC514" s="161"/>
      <c r="AD514" s="161">
        <v>87</v>
      </c>
      <c r="AE514" s="161"/>
      <c r="AF514" s="161">
        <v>1274</v>
      </c>
      <c r="AG514" s="161"/>
    </row>
    <row r="515" spans="2:33">
      <c r="B515" s="164"/>
      <c r="C515" s="23" t="s">
        <v>455</v>
      </c>
      <c r="D515" s="161">
        <v>36</v>
      </c>
      <c r="E515" s="161"/>
      <c r="F515" s="161">
        <v>27</v>
      </c>
      <c r="G515" s="161"/>
      <c r="H515" s="161">
        <v>66</v>
      </c>
      <c r="I515" s="161"/>
      <c r="J515" s="161">
        <v>104</v>
      </c>
      <c r="K515" s="161"/>
      <c r="L515" s="161">
        <v>58</v>
      </c>
      <c r="M515" s="161"/>
      <c r="N515" s="161">
        <v>55</v>
      </c>
      <c r="O515" s="161"/>
      <c r="P515" s="161">
        <v>121</v>
      </c>
      <c r="Q515" s="161"/>
      <c r="R515" s="161">
        <v>145</v>
      </c>
      <c r="S515" s="161"/>
      <c r="T515" s="161">
        <v>176</v>
      </c>
      <c r="U515" s="161"/>
      <c r="V515" s="161">
        <v>106</v>
      </c>
      <c r="W515" s="161"/>
      <c r="X515" s="161">
        <v>128</v>
      </c>
      <c r="Y515" s="161"/>
      <c r="Z515" s="161">
        <v>41</v>
      </c>
      <c r="AA515" s="161"/>
      <c r="AB515" s="161">
        <v>183</v>
      </c>
      <c r="AC515" s="161"/>
      <c r="AD515" s="161">
        <v>79</v>
      </c>
      <c r="AE515" s="161"/>
      <c r="AF515" s="161">
        <v>1325</v>
      </c>
      <c r="AG515" s="161"/>
    </row>
    <row r="516" spans="2:33">
      <c r="B516" s="164"/>
      <c r="C516" s="23" t="s">
        <v>456</v>
      </c>
      <c r="D516" s="161">
        <v>20</v>
      </c>
      <c r="E516" s="161"/>
      <c r="F516" s="161">
        <v>17</v>
      </c>
      <c r="G516" s="161"/>
      <c r="H516" s="161">
        <v>9</v>
      </c>
      <c r="I516" s="161"/>
      <c r="J516" s="161">
        <v>48</v>
      </c>
      <c r="K516" s="161"/>
      <c r="L516" s="161">
        <v>22</v>
      </c>
      <c r="M516" s="161"/>
      <c r="N516" s="161">
        <v>20</v>
      </c>
      <c r="O516" s="161"/>
      <c r="P516" s="161">
        <v>48</v>
      </c>
      <c r="Q516" s="161"/>
      <c r="R516" s="161">
        <v>71</v>
      </c>
      <c r="S516" s="161"/>
      <c r="T516" s="161">
        <v>106</v>
      </c>
      <c r="U516" s="161"/>
      <c r="V516" s="161">
        <v>119</v>
      </c>
      <c r="W516" s="161"/>
      <c r="X516" s="161">
        <v>42</v>
      </c>
      <c r="Y516" s="161"/>
      <c r="Z516" s="161">
        <v>28</v>
      </c>
      <c r="AA516" s="161"/>
      <c r="AB516" s="161">
        <v>101</v>
      </c>
      <c r="AC516" s="161"/>
      <c r="AD516" s="161">
        <v>30</v>
      </c>
      <c r="AE516" s="161"/>
      <c r="AF516" s="161">
        <v>681</v>
      </c>
      <c r="AG516" s="161"/>
    </row>
    <row r="517" spans="2:33">
      <c r="B517" s="164"/>
      <c r="C517" s="23" t="s">
        <v>457</v>
      </c>
      <c r="D517" s="161">
        <v>25</v>
      </c>
      <c r="E517" s="161"/>
      <c r="F517" s="161">
        <v>19</v>
      </c>
      <c r="G517" s="161"/>
      <c r="H517" s="161">
        <v>10</v>
      </c>
      <c r="I517" s="161"/>
      <c r="J517" s="161">
        <v>20</v>
      </c>
      <c r="K517" s="161"/>
      <c r="L517" s="161">
        <v>14</v>
      </c>
      <c r="M517" s="161"/>
      <c r="N517" s="161">
        <v>25</v>
      </c>
      <c r="O517" s="161"/>
      <c r="P517" s="161">
        <v>28</v>
      </c>
      <c r="Q517" s="161"/>
      <c r="R517" s="161">
        <v>33</v>
      </c>
      <c r="S517" s="161"/>
      <c r="T517" s="161">
        <v>22</v>
      </c>
      <c r="U517" s="161"/>
      <c r="V517" s="161">
        <v>28</v>
      </c>
      <c r="W517" s="161"/>
      <c r="X517" s="161">
        <v>10</v>
      </c>
      <c r="Y517" s="161"/>
      <c r="Z517" s="161">
        <v>13</v>
      </c>
      <c r="AA517" s="161"/>
      <c r="AB517" s="161">
        <v>49</v>
      </c>
      <c r="AC517" s="161"/>
      <c r="AD517" s="161">
        <v>28</v>
      </c>
      <c r="AE517" s="161"/>
      <c r="AF517" s="161">
        <v>324</v>
      </c>
      <c r="AG517" s="161"/>
    </row>
    <row r="518" spans="2:33">
      <c r="B518" s="164"/>
      <c r="C518" s="23" t="s">
        <v>458</v>
      </c>
      <c r="D518" s="161">
        <v>2</v>
      </c>
      <c r="E518" s="161"/>
      <c r="F518" s="161">
        <v>0</v>
      </c>
      <c r="G518" s="161"/>
      <c r="H518" s="161">
        <v>13</v>
      </c>
      <c r="I518" s="161"/>
      <c r="J518" s="161">
        <v>28</v>
      </c>
      <c r="K518" s="161"/>
      <c r="L518" s="161">
        <v>13</v>
      </c>
      <c r="M518" s="161"/>
      <c r="N518" s="161">
        <v>3</v>
      </c>
      <c r="O518" s="161"/>
      <c r="P518" s="161">
        <v>11</v>
      </c>
      <c r="Q518" s="161"/>
      <c r="R518" s="161">
        <v>46</v>
      </c>
      <c r="S518" s="161"/>
      <c r="T518" s="161">
        <v>22</v>
      </c>
      <c r="U518" s="161"/>
      <c r="V518" s="161">
        <v>31</v>
      </c>
      <c r="W518" s="161"/>
      <c r="X518" s="161">
        <v>26</v>
      </c>
      <c r="Y518" s="161"/>
      <c r="Z518" s="161">
        <v>12</v>
      </c>
      <c r="AA518" s="161"/>
      <c r="AB518" s="161">
        <v>51</v>
      </c>
      <c r="AC518" s="161"/>
      <c r="AD518" s="161">
        <v>21</v>
      </c>
      <c r="AE518" s="161"/>
      <c r="AF518" s="161">
        <v>279</v>
      </c>
      <c r="AG518" s="161"/>
    </row>
    <row r="519" spans="2:33">
      <c r="B519" s="165"/>
      <c r="C519" s="146" t="s">
        <v>483</v>
      </c>
      <c r="D519" s="162">
        <v>2</v>
      </c>
      <c r="E519" s="162"/>
      <c r="F519" s="162">
        <v>0</v>
      </c>
      <c r="G519" s="162"/>
      <c r="H519" s="162">
        <v>0</v>
      </c>
      <c r="I519" s="162"/>
      <c r="J519" s="162">
        <v>0</v>
      </c>
      <c r="K519" s="162"/>
      <c r="L519" s="162">
        <v>0</v>
      </c>
      <c r="M519" s="162"/>
      <c r="N519" s="162">
        <v>0</v>
      </c>
      <c r="O519" s="162"/>
      <c r="P519" s="162">
        <v>2</v>
      </c>
      <c r="Q519" s="162"/>
      <c r="R519" s="162">
        <v>1</v>
      </c>
      <c r="S519" s="162"/>
      <c r="T519" s="162">
        <v>0</v>
      </c>
      <c r="U519" s="162"/>
      <c r="V519" s="162">
        <v>0</v>
      </c>
      <c r="W519" s="162"/>
      <c r="X519" s="162">
        <v>2</v>
      </c>
      <c r="Y519" s="162"/>
      <c r="Z519" s="162">
        <v>0</v>
      </c>
      <c r="AA519" s="162"/>
      <c r="AB519" s="162">
        <v>1</v>
      </c>
      <c r="AC519" s="162"/>
      <c r="AD519" s="162">
        <v>1</v>
      </c>
      <c r="AE519" s="162"/>
      <c r="AF519" s="162">
        <v>9</v>
      </c>
      <c r="AG519" s="162"/>
    </row>
    <row r="520" spans="2:33">
      <c r="B520" s="163" t="s">
        <v>388</v>
      </c>
      <c r="C520" s="41" t="s">
        <v>459</v>
      </c>
      <c r="D520" s="161">
        <v>11</v>
      </c>
      <c r="E520" s="161"/>
      <c r="F520" s="161">
        <v>9</v>
      </c>
      <c r="G520" s="161"/>
      <c r="H520" s="161">
        <v>12</v>
      </c>
      <c r="I520" s="161"/>
      <c r="J520" s="161">
        <v>67</v>
      </c>
      <c r="K520" s="161"/>
      <c r="L520" s="161">
        <v>28</v>
      </c>
      <c r="M520" s="161"/>
      <c r="N520" s="161">
        <v>14</v>
      </c>
      <c r="O520" s="161"/>
      <c r="P520" s="161">
        <v>34</v>
      </c>
      <c r="Q520" s="161"/>
      <c r="R520" s="161">
        <v>71</v>
      </c>
      <c r="S520" s="161"/>
      <c r="T520" s="161">
        <v>52</v>
      </c>
      <c r="U520" s="161"/>
      <c r="V520" s="161">
        <v>51</v>
      </c>
      <c r="W520" s="161"/>
      <c r="X520" s="161">
        <v>35</v>
      </c>
      <c r="Y520" s="161"/>
      <c r="Z520" s="161">
        <v>25</v>
      </c>
      <c r="AA520" s="161"/>
      <c r="AB520" s="161">
        <v>93</v>
      </c>
      <c r="AC520" s="161"/>
      <c r="AD520" s="161">
        <v>29</v>
      </c>
      <c r="AE520" s="161"/>
      <c r="AF520" s="161">
        <v>531</v>
      </c>
      <c r="AG520" s="161"/>
    </row>
    <row r="521" spans="2:33">
      <c r="B521" s="164"/>
      <c r="C521" s="23" t="s">
        <v>460</v>
      </c>
      <c r="D521" s="161">
        <v>0</v>
      </c>
      <c r="E521" s="161"/>
      <c r="F521" s="161">
        <v>1</v>
      </c>
      <c r="G521" s="161"/>
      <c r="H521" s="161">
        <v>1</v>
      </c>
      <c r="I521" s="161"/>
      <c r="J521" s="161">
        <v>0</v>
      </c>
      <c r="K521" s="161"/>
      <c r="L521" s="161">
        <v>0</v>
      </c>
      <c r="M521" s="161"/>
      <c r="N521" s="161">
        <v>0</v>
      </c>
      <c r="O521" s="161"/>
      <c r="P521" s="161">
        <v>1</v>
      </c>
      <c r="Q521" s="161"/>
      <c r="R521" s="161">
        <v>4</v>
      </c>
      <c r="S521" s="161"/>
      <c r="T521" s="161">
        <v>0</v>
      </c>
      <c r="U521" s="161"/>
      <c r="V521" s="161">
        <v>3</v>
      </c>
      <c r="W521" s="161"/>
      <c r="X521" s="161">
        <v>3</v>
      </c>
      <c r="Y521" s="161"/>
      <c r="Z521" s="161">
        <v>2</v>
      </c>
      <c r="AA521" s="161"/>
      <c r="AB521" s="161">
        <v>7</v>
      </c>
      <c r="AC521" s="161"/>
      <c r="AD521" s="161">
        <v>1</v>
      </c>
      <c r="AE521" s="161"/>
      <c r="AF521" s="161">
        <v>23</v>
      </c>
      <c r="AG521" s="161"/>
    </row>
    <row r="522" spans="2:33">
      <c r="B522" s="164"/>
      <c r="C522" s="23" t="s">
        <v>461</v>
      </c>
      <c r="D522" s="161">
        <v>1</v>
      </c>
      <c r="E522" s="161"/>
      <c r="F522" s="161">
        <v>0</v>
      </c>
      <c r="G522" s="161"/>
      <c r="H522" s="161">
        <v>4</v>
      </c>
      <c r="I522" s="161"/>
      <c r="J522" s="161">
        <v>14</v>
      </c>
      <c r="K522" s="161"/>
      <c r="L522" s="161">
        <v>7</v>
      </c>
      <c r="M522" s="161"/>
      <c r="N522" s="161">
        <v>1</v>
      </c>
      <c r="O522" s="161"/>
      <c r="P522" s="161">
        <v>6</v>
      </c>
      <c r="Q522" s="161"/>
      <c r="R522" s="161">
        <v>12</v>
      </c>
      <c r="S522" s="161"/>
      <c r="T522" s="161">
        <v>7</v>
      </c>
      <c r="U522" s="161"/>
      <c r="V522" s="161">
        <v>5</v>
      </c>
      <c r="W522" s="161"/>
      <c r="X522" s="161">
        <v>6</v>
      </c>
      <c r="Y522" s="161"/>
      <c r="Z522" s="161">
        <v>6</v>
      </c>
      <c r="AA522" s="161"/>
      <c r="AB522" s="161">
        <v>18</v>
      </c>
      <c r="AC522" s="161"/>
      <c r="AD522" s="161">
        <v>7</v>
      </c>
      <c r="AE522" s="161"/>
      <c r="AF522" s="161">
        <v>94</v>
      </c>
      <c r="AG522" s="161"/>
    </row>
    <row r="523" spans="2:33">
      <c r="B523" s="164"/>
      <c r="C523" s="23" t="s">
        <v>462</v>
      </c>
      <c r="D523" s="161">
        <v>0</v>
      </c>
      <c r="E523" s="161"/>
      <c r="F523" s="161">
        <v>0</v>
      </c>
      <c r="G523" s="161"/>
      <c r="H523" s="161">
        <v>3</v>
      </c>
      <c r="I523" s="161"/>
      <c r="J523" s="161">
        <v>15</v>
      </c>
      <c r="K523" s="161"/>
      <c r="L523" s="161">
        <v>7</v>
      </c>
      <c r="M523" s="161"/>
      <c r="N523" s="161">
        <v>1</v>
      </c>
      <c r="O523" s="161"/>
      <c r="P523" s="161">
        <v>5</v>
      </c>
      <c r="Q523" s="161"/>
      <c r="R523" s="161">
        <v>22</v>
      </c>
      <c r="S523" s="161"/>
      <c r="T523" s="161">
        <v>9</v>
      </c>
      <c r="U523" s="161"/>
      <c r="V523" s="161">
        <v>15</v>
      </c>
      <c r="W523" s="161"/>
      <c r="X523" s="161">
        <v>7</v>
      </c>
      <c r="Y523" s="161"/>
      <c r="Z523" s="161">
        <v>4</v>
      </c>
      <c r="AA523" s="161"/>
      <c r="AB523" s="161">
        <v>23</v>
      </c>
      <c r="AC523" s="161"/>
      <c r="AD523" s="161">
        <v>11</v>
      </c>
      <c r="AE523" s="161"/>
      <c r="AF523" s="161">
        <v>122</v>
      </c>
      <c r="AG523" s="161"/>
    </row>
    <row r="524" spans="2:33">
      <c r="B524" s="165"/>
      <c r="C524" s="146" t="s">
        <v>484</v>
      </c>
      <c r="D524" s="162">
        <v>0</v>
      </c>
      <c r="E524" s="162"/>
      <c r="F524" s="162">
        <v>0</v>
      </c>
      <c r="G524" s="162"/>
      <c r="H524" s="162">
        <v>0</v>
      </c>
      <c r="I524" s="162"/>
      <c r="J524" s="162">
        <v>0</v>
      </c>
      <c r="K524" s="162"/>
      <c r="L524" s="162">
        <v>0</v>
      </c>
      <c r="M524" s="162"/>
      <c r="N524" s="162">
        <v>0</v>
      </c>
      <c r="O524" s="162"/>
      <c r="P524" s="162">
        <v>0</v>
      </c>
      <c r="Q524" s="162"/>
      <c r="R524" s="162">
        <v>0</v>
      </c>
      <c r="S524" s="162"/>
      <c r="T524" s="162">
        <v>0</v>
      </c>
      <c r="U524" s="162"/>
      <c r="V524" s="162">
        <v>0</v>
      </c>
      <c r="W524" s="162"/>
      <c r="X524" s="162">
        <v>0</v>
      </c>
      <c r="Y524" s="162"/>
      <c r="Z524" s="162">
        <v>0</v>
      </c>
      <c r="AA524" s="162"/>
      <c r="AB524" s="162">
        <v>0</v>
      </c>
      <c r="AC524" s="162"/>
      <c r="AD524" s="162">
        <v>0</v>
      </c>
      <c r="AE524" s="162"/>
      <c r="AF524" s="162">
        <v>0</v>
      </c>
      <c r="AG524" s="162"/>
    </row>
    <row r="525" spans="2:33">
      <c r="B525" s="163" t="s">
        <v>389</v>
      </c>
      <c r="C525" s="41" t="s">
        <v>463</v>
      </c>
      <c r="D525" s="161">
        <v>15</v>
      </c>
      <c r="E525" s="161"/>
      <c r="F525" s="161">
        <v>24</v>
      </c>
      <c r="G525" s="161"/>
      <c r="H525" s="161">
        <v>30</v>
      </c>
      <c r="I525" s="161"/>
      <c r="J525" s="161">
        <v>225</v>
      </c>
      <c r="K525" s="161"/>
      <c r="L525" s="161">
        <v>78</v>
      </c>
      <c r="M525" s="161"/>
      <c r="N525" s="161">
        <v>52</v>
      </c>
      <c r="O525" s="161"/>
      <c r="P525" s="161">
        <v>103</v>
      </c>
      <c r="Q525" s="161"/>
      <c r="R525" s="161">
        <v>217</v>
      </c>
      <c r="S525" s="161"/>
      <c r="T525" s="161">
        <v>149</v>
      </c>
      <c r="U525" s="161"/>
      <c r="V525" s="161">
        <v>154</v>
      </c>
      <c r="W525" s="161"/>
      <c r="X525" s="161">
        <v>131</v>
      </c>
      <c r="Y525" s="161"/>
      <c r="Z525" s="161">
        <v>42</v>
      </c>
      <c r="AA525" s="161"/>
      <c r="AB525" s="161">
        <v>229</v>
      </c>
      <c r="AC525" s="161"/>
      <c r="AD525" s="161">
        <v>132</v>
      </c>
      <c r="AE525" s="161"/>
      <c r="AF525" s="161">
        <v>1581</v>
      </c>
      <c r="AG525" s="161"/>
    </row>
    <row r="526" spans="2:33">
      <c r="B526" s="164"/>
      <c r="C526" s="23" t="s">
        <v>464</v>
      </c>
      <c r="D526" s="161">
        <v>0</v>
      </c>
      <c r="E526" s="161"/>
      <c r="F526" s="161">
        <v>0</v>
      </c>
      <c r="G526" s="161"/>
      <c r="H526" s="161">
        <v>0</v>
      </c>
      <c r="I526" s="161"/>
      <c r="J526" s="161">
        <v>9</v>
      </c>
      <c r="K526" s="161"/>
      <c r="L526" s="161">
        <v>5</v>
      </c>
      <c r="M526" s="161"/>
      <c r="N526" s="161">
        <v>0</v>
      </c>
      <c r="O526" s="161"/>
      <c r="P526" s="161">
        <v>3</v>
      </c>
      <c r="Q526" s="161"/>
      <c r="R526" s="161">
        <v>11</v>
      </c>
      <c r="S526" s="161"/>
      <c r="T526" s="161">
        <v>1</v>
      </c>
      <c r="U526" s="161"/>
      <c r="V526" s="161">
        <v>6</v>
      </c>
      <c r="W526" s="161"/>
      <c r="X526" s="161">
        <v>11</v>
      </c>
      <c r="Y526" s="161"/>
      <c r="Z526" s="161">
        <v>0</v>
      </c>
      <c r="AA526" s="161"/>
      <c r="AB526" s="161">
        <v>10</v>
      </c>
      <c r="AC526" s="161"/>
      <c r="AD526" s="161">
        <v>11</v>
      </c>
      <c r="AE526" s="161"/>
      <c r="AF526" s="161">
        <v>67</v>
      </c>
      <c r="AG526" s="161"/>
    </row>
    <row r="527" spans="2:33">
      <c r="B527" s="164"/>
      <c r="C527" s="23" t="s">
        <v>465</v>
      </c>
      <c r="D527" s="161">
        <v>2</v>
      </c>
      <c r="E527" s="161"/>
      <c r="F527" s="161">
        <v>1</v>
      </c>
      <c r="G527" s="161"/>
      <c r="H527" s="161">
        <v>0</v>
      </c>
      <c r="I527" s="161"/>
      <c r="J527" s="161">
        <v>3</v>
      </c>
      <c r="K527" s="161"/>
      <c r="L527" s="161">
        <v>0</v>
      </c>
      <c r="M527" s="161"/>
      <c r="N527" s="161">
        <v>2</v>
      </c>
      <c r="O527" s="161"/>
      <c r="P527" s="161">
        <v>2</v>
      </c>
      <c r="Q527" s="161"/>
      <c r="R527" s="161">
        <v>4</v>
      </c>
      <c r="S527" s="161"/>
      <c r="T527" s="161">
        <v>2</v>
      </c>
      <c r="U527" s="161"/>
      <c r="V527" s="161">
        <v>0</v>
      </c>
      <c r="W527" s="161"/>
      <c r="X527" s="161">
        <v>1</v>
      </c>
      <c r="Y527" s="161"/>
      <c r="Z527" s="161">
        <v>1</v>
      </c>
      <c r="AA527" s="161"/>
      <c r="AB527" s="161">
        <v>7</v>
      </c>
      <c r="AC527" s="161"/>
      <c r="AD527" s="161">
        <v>1</v>
      </c>
      <c r="AE527" s="161"/>
      <c r="AF527" s="161">
        <v>26</v>
      </c>
      <c r="AG527" s="161"/>
    </row>
    <row r="528" spans="2:33">
      <c r="B528" s="164"/>
      <c r="C528" s="23" t="s">
        <v>466</v>
      </c>
      <c r="D528" s="161">
        <v>10</v>
      </c>
      <c r="E528" s="161"/>
      <c r="F528" s="161">
        <v>17</v>
      </c>
      <c r="G528" s="161"/>
      <c r="H528" s="161">
        <v>59</v>
      </c>
      <c r="I528" s="161"/>
      <c r="J528" s="161">
        <v>356</v>
      </c>
      <c r="K528" s="161"/>
      <c r="L528" s="161">
        <v>128</v>
      </c>
      <c r="M528" s="161"/>
      <c r="N528" s="161">
        <v>54</v>
      </c>
      <c r="O528" s="161"/>
      <c r="P528" s="161">
        <v>117</v>
      </c>
      <c r="Q528" s="161"/>
      <c r="R528" s="161">
        <v>309</v>
      </c>
      <c r="S528" s="161"/>
      <c r="T528" s="161">
        <v>225</v>
      </c>
      <c r="U528" s="161"/>
      <c r="V528" s="161">
        <v>254</v>
      </c>
      <c r="W528" s="161"/>
      <c r="X528" s="161">
        <v>282</v>
      </c>
      <c r="Y528" s="161"/>
      <c r="Z528" s="161">
        <v>63</v>
      </c>
      <c r="AA528" s="161"/>
      <c r="AB528" s="161">
        <v>350</v>
      </c>
      <c r="AC528" s="161"/>
      <c r="AD528" s="161">
        <v>231</v>
      </c>
      <c r="AE528" s="161"/>
      <c r="AF528" s="161">
        <v>2455</v>
      </c>
      <c r="AG528" s="161"/>
    </row>
    <row r="529" spans="2:33">
      <c r="B529" s="165"/>
      <c r="C529" s="146" t="s">
        <v>468</v>
      </c>
      <c r="D529" s="162">
        <v>1</v>
      </c>
      <c r="E529" s="162"/>
      <c r="F529" s="162">
        <v>0</v>
      </c>
      <c r="G529" s="162"/>
      <c r="H529" s="162">
        <v>1</v>
      </c>
      <c r="I529" s="162"/>
      <c r="J529" s="162">
        <v>0</v>
      </c>
      <c r="K529" s="162"/>
      <c r="L529" s="162">
        <v>0</v>
      </c>
      <c r="M529" s="162"/>
      <c r="N529" s="162">
        <v>0</v>
      </c>
      <c r="O529" s="162"/>
      <c r="P529" s="162">
        <v>2</v>
      </c>
      <c r="Q529" s="162"/>
      <c r="R529" s="162">
        <v>0</v>
      </c>
      <c r="S529" s="162"/>
      <c r="T529" s="162">
        <v>0</v>
      </c>
      <c r="U529" s="162"/>
      <c r="V529" s="162">
        <v>0</v>
      </c>
      <c r="W529" s="162"/>
      <c r="X529" s="162">
        <v>0</v>
      </c>
      <c r="Y529" s="162"/>
      <c r="Z529" s="162">
        <v>0</v>
      </c>
      <c r="AA529" s="162"/>
      <c r="AB529" s="162">
        <v>0</v>
      </c>
      <c r="AC529" s="162"/>
      <c r="AD529" s="162">
        <v>0</v>
      </c>
      <c r="AE529" s="162"/>
      <c r="AF529" s="162">
        <v>4</v>
      </c>
      <c r="AG529" s="162"/>
    </row>
    <row r="530" spans="2:33">
      <c r="B530" s="160"/>
      <c r="C530" s="146" t="s">
        <v>485</v>
      </c>
      <c r="D530" s="162">
        <v>4</v>
      </c>
      <c r="E530" s="162"/>
      <c r="F530" s="162">
        <v>1</v>
      </c>
      <c r="G530" s="162"/>
      <c r="H530" s="162">
        <v>4</v>
      </c>
      <c r="I530" s="162"/>
      <c r="J530" s="162">
        <v>4</v>
      </c>
      <c r="K530" s="162"/>
      <c r="L530" s="162">
        <v>4</v>
      </c>
      <c r="M530" s="162"/>
      <c r="N530" s="162">
        <v>3</v>
      </c>
      <c r="O530" s="162"/>
      <c r="P530" s="162">
        <v>6</v>
      </c>
      <c r="Q530" s="162"/>
      <c r="R530" s="162">
        <v>7</v>
      </c>
      <c r="S530" s="162"/>
      <c r="T530" s="162">
        <v>2</v>
      </c>
      <c r="U530" s="162"/>
      <c r="V530" s="162">
        <v>12</v>
      </c>
      <c r="W530" s="162"/>
      <c r="X530" s="162">
        <v>1</v>
      </c>
      <c r="Y530" s="162"/>
      <c r="Z530" s="162">
        <v>2</v>
      </c>
      <c r="AA530" s="162"/>
      <c r="AB530" s="162">
        <v>9</v>
      </c>
      <c r="AC530" s="162"/>
      <c r="AD530" s="162">
        <v>3</v>
      </c>
      <c r="AE530" s="162"/>
      <c r="AF530" s="162">
        <v>62</v>
      </c>
      <c r="AG530" s="162"/>
    </row>
    <row r="531" spans="2:33">
      <c r="B531" s="37" t="s">
        <v>492</v>
      </c>
      <c r="E531" s="14"/>
      <c r="G531" s="14"/>
      <c r="I531" s="14"/>
      <c r="K531" s="14"/>
      <c r="M531" s="14"/>
      <c r="N531" s="14"/>
      <c r="O531" s="14"/>
      <c r="Q531" s="14"/>
      <c r="S531" s="14"/>
      <c r="U531" s="14"/>
      <c r="W531" s="14"/>
      <c r="Y531" s="14"/>
      <c r="Z531" s="14"/>
      <c r="AA531" s="14"/>
      <c r="AC531" s="14"/>
      <c r="AE531" s="9"/>
      <c r="AF531" s="9"/>
      <c r="AG531" s="9"/>
    </row>
    <row r="532" spans="2:33">
      <c r="B532" s="37" t="s">
        <v>493</v>
      </c>
      <c r="AB532" s="13"/>
      <c r="AC532" s="14"/>
      <c r="AD532" s="13"/>
      <c r="AE532" s="14"/>
      <c r="AF532" s="13"/>
      <c r="AG532" s="9"/>
    </row>
  </sheetData>
  <mergeCells count="1714">
    <mergeCell ref="X529:Y529"/>
    <mergeCell ref="Z529:AA529"/>
    <mergeCell ref="AB529:AC529"/>
    <mergeCell ref="AD529:AE529"/>
    <mergeCell ref="AF529:AG529"/>
    <mergeCell ref="F530:G530"/>
    <mergeCell ref="H530:I530"/>
    <mergeCell ref="J530:K530"/>
    <mergeCell ref="L530:M530"/>
    <mergeCell ref="N530:O530"/>
    <mergeCell ref="P530:Q530"/>
    <mergeCell ref="R530:S530"/>
    <mergeCell ref="T530:U530"/>
    <mergeCell ref="V530:W530"/>
    <mergeCell ref="X530:Y530"/>
    <mergeCell ref="Z530:AA530"/>
    <mergeCell ref="AB530:AC530"/>
    <mergeCell ref="AD530:AE530"/>
    <mergeCell ref="AF530:AG530"/>
    <mergeCell ref="F529:G529"/>
    <mergeCell ref="H529:I529"/>
    <mergeCell ref="J529:K529"/>
    <mergeCell ref="L529:M529"/>
    <mergeCell ref="N529:O529"/>
    <mergeCell ref="P529:Q529"/>
    <mergeCell ref="R529:S529"/>
    <mergeCell ref="T529:U529"/>
    <mergeCell ref="V529:W529"/>
    <mergeCell ref="X527:Y527"/>
    <mergeCell ref="Z527:AA527"/>
    <mergeCell ref="AB527:AC527"/>
    <mergeCell ref="AD527:AE527"/>
    <mergeCell ref="AF527:AG527"/>
    <mergeCell ref="F528:G528"/>
    <mergeCell ref="H528:I528"/>
    <mergeCell ref="J528:K528"/>
    <mergeCell ref="L528:M528"/>
    <mergeCell ref="N528:O528"/>
    <mergeCell ref="P528:Q528"/>
    <mergeCell ref="R528:S528"/>
    <mergeCell ref="T528:U528"/>
    <mergeCell ref="V528:W528"/>
    <mergeCell ref="X528:Y528"/>
    <mergeCell ref="Z528:AA528"/>
    <mergeCell ref="AB528:AC528"/>
    <mergeCell ref="AD528:AE528"/>
    <mergeCell ref="AF528:AG528"/>
    <mergeCell ref="F527:G527"/>
    <mergeCell ref="H527:I527"/>
    <mergeCell ref="J527:K527"/>
    <mergeCell ref="L527:M527"/>
    <mergeCell ref="N527:O527"/>
    <mergeCell ref="P527:Q527"/>
    <mergeCell ref="R527:S527"/>
    <mergeCell ref="T527:U527"/>
    <mergeCell ref="V527:W527"/>
    <mergeCell ref="X525:Y525"/>
    <mergeCell ref="Z525:AA525"/>
    <mergeCell ref="AB525:AC525"/>
    <mergeCell ref="AD525:AE525"/>
    <mergeCell ref="AF525:AG525"/>
    <mergeCell ref="F526:G526"/>
    <mergeCell ref="H526:I526"/>
    <mergeCell ref="J526:K526"/>
    <mergeCell ref="L526:M526"/>
    <mergeCell ref="N526:O526"/>
    <mergeCell ref="P526:Q526"/>
    <mergeCell ref="R526:S526"/>
    <mergeCell ref="T526:U526"/>
    <mergeCell ref="V526:W526"/>
    <mergeCell ref="X526:Y526"/>
    <mergeCell ref="Z526:AA526"/>
    <mergeCell ref="AB526:AC526"/>
    <mergeCell ref="AD526:AE526"/>
    <mergeCell ref="AF526:AG526"/>
    <mergeCell ref="F525:G525"/>
    <mergeCell ref="H525:I525"/>
    <mergeCell ref="J525:K525"/>
    <mergeCell ref="L525:M525"/>
    <mergeCell ref="N525:O525"/>
    <mergeCell ref="P525:Q525"/>
    <mergeCell ref="R525:S525"/>
    <mergeCell ref="T525:U525"/>
    <mergeCell ref="V525:W525"/>
    <mergeCell ref="X523:Y523"/>
    <mergeCell ref="Z523:AA523"/>
    <mergeCell ref="AB523:AC523"/>
    <mergeCell ref="AD523:AE523"/>
    <mergeCell ref="AF523:AG523"/>
    <mergeCell ref="F524:G524"/>
    <mergeCell ref="H524:I524"/>
    <mergeCell ref="J524:K524"/>
    <mergeCell ref="L524:M524"/>
    <mergeCell ref="N524:O524"/>
    <mergeCell ref="P524:Q524"/>
    <mergeCell ref="R524:S524"/>
    <mergeCell ref="T524:U524"/>
    <mergeCell ref="V524:W524"/>
    <mergeCell ref="X524:Y524"/>
    <mergeCell ref="Z524:AA524"/>
    <mergeCell ref="AB524:AC524"/>
    <mergeCell ref="AD524:AE524"/>
    <mergeCell ref="AF524:AG524"/>
    <mergeCell ref="F523:G523"/>
    <mergeCell ref="H523:I523"/>
    <mergeCell ref="J523:K523"/>
    <mergeCell ref="L523:M523"/>
    <mergeCell ref="N523:O523"/>
    <mergeCell ref="P523:Q523"/>
    <mergeCell ref="R523:S523"/>
    <mergeCell ref="T523:U523"/>
    <mergeCell ref="V523:W523"/>
    <mergeCell ref="X521:Y521"/>
    <mergeCell ref="Z521:AA521"/>
    <mergeCell ref="AB521:AC521"/>
    <mergeCell ref="AD521:AE521"/>
    <mergeCell ref="AF521:AG521"/>
    <mergeCell ref="F522:G522"/>
    <mergeCell ref="H522:I522"/>
    <mergeCell ref="J522:K522"/>
    <mergeCell ref="L522:M522"/>
    <mergeCell ref="N522:O522"/>
    <mergeCell ref="P522:Q522"/>
    <mergeCell ref="R522:S522"/>
    <mergeCell ref="T522:U522"/>
    <mergeCell ref="V522:W522"/>
    <mergeCell ref="X522:Y522"/>
    <mergeCell ref="Z522:AA522"/>
    <mergeCell ref="AB522:AC522"/>
    <mergeCell ref="AD522:AE522"/>
    <mergeCell ref="AF522:AG522"/>
    <mergeCell ref="F521:G521"/>
    <mergeCell ref="H521:I521"/>
    <mergeCell ref="J521:K521"/>
    <mergeCell ref="L521:M521"/>
    <mergeCell ref="N521:O521"/>
    <mergeCell ref="P521:Q521"/>
    <mergeCell ref="R521:S521"/>
    <mergeCell ref="T521:U521"/>
    <mergeCell ref="V521:W521"/>
    <mergeCell ref="X519:Y519"/>
    <mergeCell ref="Z519:AA519"/>
    <mergeCell ref="AB519:AC519"/>
    <mergeCell ref="AD519:AE519"/>
    <mergeCell ref="AF519:AG519"/>
    <mergeCell ref="F520:G520"/>
    <mergeCell ref="H520:I520"/>
    <mergeCell ref="J520:K520"/>
    <mergeCell ref="L520:M520"/>
    <mergeCell ref="N520:O520"/>
    <mergeCell ref="P520:Q520"/>
    <mergeCell ref="R520:S520"/>
    <mergeCell ref="T520:U520"/>
    <mergeCell ref="V520:W520"/>
    <mergeCell ref="X520:Y520"/>
    <mergeCell ref="Z520:AA520"/>
    <mergeCell ref="AB520:AC520"/>
    <mergeCell ref="AD520:AE520"/>
    <mergeCell ref="AF520:AG520"/>
    <mergeCell ref="F519:G519"/>
    <mergeCell ref="H519:I519"/>
    <mergeCell ref="J519:K519"/>
    <mergeCell ref="L519:M519"/>
    <mergeCell ref="N519:O519"/>
    <mergeCell ref="P519:Q519"/>
    <mergeCell ref="R519:S519"/>
    <mergeCell ref="T519:U519"/>
    <mergeCell ref="V519:W519"/>
    <mergeCell ref="X517:Y517"/>
    <mergeCell ref="Z517:AA517"/>
    <mergeCell ref="AB517:AC517"/>
    <mergeCell ref="AD517:AE517"/>
    <mergeCell ref="AF517:AG517"/>
    <mergeCell ref="F518:G518"/>
    <mergeCell ref="H518:I518"/>
    <mergeCell ref="J518:K518"/>
    <mergeCell ref="L518:M518"/>
    <mergeCell ref="N518:O518"/>
    <mergeCell ref="P518:Q518"/>
    <mergeCell ref="R518:S518"/>
    <mergeCell ref="T518:U518"/>
    <mergeCell ref="V518:W518"/>
    <mergeCell ref="X518:Y518"/>
    <mergeCell ref="Z518:AA518"/>
    <mergeCell ref="AB518:AC518"/>
    <mergeCell ref="AD518:AE518"/>
    <mergeCell ref="AF518:AG518"/>
    <mergeCell ref="F517:G517"/>
    <mergeCell ref="H517:I517"/>
    <mergeCell ref="J517:K517"/>
    <mergeCell ref="L517:M517"/>
    <mergeCell ref="N517:O517"/>
    <mergeCell ref="P517:Q517"/>
    <mergeCell ref="R517:S517"/>
    <mergeCell ref="T517:U517"/>
    <mergeCell ref="V517:W517"/>
    <mergeCell ref="X515:Y515"/>
    <mergeCell ref="Z515:AA515"/>
    <mergeCell ref="AB515:AC515"/>
    <mergeCell ref="AD515:AE515"/>
    <mergeCell ref="AF515:AG515"/>
    <mergeCell ref="F516:G516"/>
    <mergeCell ref="H516:I516"/>
    <mergeCell ref="J516:K516"/>
    <mergeCell ref="L516:M516"/>
    <mergeCell ref="N516:O516"/>
    <mergeCell ref="P516:Q516"/>
    <mergeCell ref="R516:S516"/>
    <mergeCell ref="T516:U516"/>
    <mergeCell ref="V516:W516"/>
    <mergeCell ref="X516:Y516"/>
    <mergeCell ref="Z516:AA516"/>
    <mergeCell ref="AB516:AC516"/>
    <mergeCell ref="AD516:AE516"/>
    <mergeCell ref="AF516:AG516"/>
    <mergeCell ref="F515:G515"/>
    <mergeCell ref="H515:I515"/>
    <mergeCell ref="J515:K515"/>
    <mergeCell ref="L515:M515"/>
    <mergeCell ref="N515:O515"/>
    <mergeCell ref="P515:Q515"/>
    <mergeCell ref="R515:S515"/>
    <mergeCell ref="T515:U515"/>
    <mergeCell ref="V515:W515"/>
    <mergeCell ref="X513:Y513"/>
    <mergeCell ref="Z513:AA513"/>
    <mergeCell ref="AB513:AC513"/>
    <mergeCell ref="AD513:AE513"/>
    <mergeCell ref="AF513:AG513"/>
    <mergeCell ref="F514:G514"/>
    <mergeCell ref="H514:I514"/>
    <mergeCell ref="J514:K514"/>
    <mergeCell ref="L514:M514"/>
    <mergeCell ref="N514:O514"/>
    <mergeCell ref="P514:Q514"/>
    <mergeCell ref="R514:S514"/>
    <mergeCell ref="T514:U514"/>
    <mergeCell ref="V514:W514"/>
    <mergeCell ref="X514:Y514"/>
    <mergeCell ref="Z514:AA514"/>
    <mergeCell ref="AB514:AC514"/>
    <mergeCell ref="AD514:AE514"/>
    <mergeCell ref="AF514:AG514"/>
    <mergeCell ref="F513:G513"/>
    <mergeCell ref="H513:I513"/>
    <mergeCell ref="J513:K513"/>
    <mergeCell ref="L513:M513"/>
    <mergeCell ref="N513:O513"/>
    <mergeCell ref="P513:Q513"/>
    <mergeCell ref="R513:S513"/>
    <mergeCell ref="T513:U513"/>
    <mergeCell ref="V513:W513"/>
    <mergeCell ref="X511:Y511"/>
    <mergeCell ref="Z511:AA511"/>
    <mergeCell ref="AB511:AC511"/>
    <mergeCell ref="AD511:AE511"/>
    <mergeCell ref="AF511:AG511"/>
    <mergeCell ref="F512:G512"/>
    <mergeCell ref="H512:I512"/>
    <mergeCell ref="J512:K512"/>
    <mergeCell ref="L512:M512"/>
    <mergeCell ref="N512:O512"/>
    <mergeCell ref="P512:Q512"/>
    <mergeCell ref="R512:S512"/>
    <mergeCell ref="T512:U512"/>
    <mergeCell ref="V512:W512"/>
    <mergeCell ref="X512:Y512"/>
    <mergeCell ref="Z512:AA512"/>
    <mergeCell ref="AB512:AC512"/>
    <mergeCell ref="AD512:AE512"/>
    <mergeCell ref="AF512:AG512"/>
    <mergeCell ref="F511:G511"/>
    <mergeCell ref="H511:I511"/>
    <mergeCell ref="J511:K511"/>
    <mergeCell ref="L511:M511"/>
    <mergeCell ref="N511:O511"/>
    <mergeCell ref="P511:Q511"/>
    <mergeCell ref="R511:S511"/>
    <mergeCell ref="T511:U511"/>
    <mergeCell ref="V511:W511"/>
    <mergeCell ref="X509:Y509"/>
    <mergeCell ref="Z509:AA509"/>
    <mergeCell ref="AB509:AC509"/>
    <mergeCell ref="AD509:AE509"/>
    <mergeCell ref="AF509:AG509"/>
    <mergeCell ref="F510:G510"/>
    <mergeCell ref="H510:I510"/>
    <mergeCell ref="J510:K510"/>
    <mergeCell ref="L510:M510"/>
    <mergeCell ref="N510:O510"/>
    <mergeCell ref="P510:Q510"/>
    <mergeCell ref="R510:S510"/>
    <mergeCell ref="T510:U510"/>
    <mergeCell ref="V510:W510"/>
    <mergeCell ref="X510:Y510"/>
    <mergeCell ref="Z510:AA510"/>
    <mergeCell ref="AB510:AC510"/>
    <mergeCell ref="AD510:AE510"/>
    <mergeCell ref="AF510:AG510"/>
    <mergeCell ref="F509:G509"/>
    <mergeCell ref="H509:I509"/>
    <mergeCell ref="J509:K509"/>
    <mergeCell ref="L509:M509"/>
    <mergeCell ref="N509:O509"/>
    <mergeCell ref="P509:Q509"/>
    <mergeCell ref="R509:S509"/>
    <mergeCell ref="T509:U509"/>
    <mergeCell ref="V509:W509"/>
    <mergeCell ref="X507:Y507"/>
    <mergeCell ref="Z507:AA507"/>
    <mergeCell ref="AB507:AC507"/>
    <mergeCell ref="AD507:AE507"/>
    <mergeCell ref="AF507:AG507"/>
    <mergeCell ref="F508:G508"/>
    <mergeCell ref="H508:I508"/>
    <mergeCell ref="J508:K508"/>
    <mergeCell ref="L508:M508"/>
    <mergeCell ref="N508:O508"/>
    <mergeCell ref="P508:Q508"/>
    <mergeCell ref="R508:S508"/>
    <mergeCell ref="T508:U508"/>
    <mergeCell ref="V508:W508"/>
    <mergeCell ref="X508:Y508"/>
    <mergeCell ref="Z508:AA508"/>
    <mergeCell ref="AB508:AC508"/>
    <mergeCell ref="AD508:AE508"/>
    <mergeCell ref="AF508:AG508"/>
    <mergeCell ref="F507:G507"/>
    <mergeCell ref="H507:I507"/>
    <mergeCell ref="J507:K507"/>
    <mergeCell ref="L507:M507"/>
    <mergeCell ref="N507:O507"/>
    <mergeCell ref="P507:Q507"/>
    <mergeCell ref="R507:S507"/>
    <mergeCell ref="T507:U507"/>
    <mergeCell ref="V507:W507"/>
    <mergeCell ref="X505:Y505"/>
    <mergeCell ref="Z505:AA505"/>
    <mergeCell ref="AB505:AC505"/>
    <mergeCell ref="AD505:AE505"/>
    <mergeCell ref="AF505:AG505"/>
    <mergeCell ref="F506:G506"/>
    <mergeCell ref="H506:I506"/>
    <mergeCell ref="J506:K506"/>
    <mergeCell ref="L506:M506"/>
    <mergeCell ref="N506:O506"/>
    <mergeCell ref="P506:Q506"/>
    <mergeCell ref="R506:S506"/>
    <mergeCell ref="T506:U506"/>
    <mergeCell ref="V506:W506"/>
    <mergeCell ref="X506:Y506"/>
    <mergeCell ref="Z506:AA506"/>
    <mergeCell ref="AB506:AC506"/>
    <mergeCell ref="AD506:AE506"/>
    <mergeCell ref="AF506:AG506"/>
    <mergeCell ref="F505:G505"/>
    <mergeCell ref="H505:I505"/>
    <mergeCell ref="J505:K505"/>
    <mergeCell ref="L505:M505"/>
    <mergeCell ref="N505:O505"/>
    <mergeCell ref="P505:Q505"/>
    <mergeCell ref="R505:S505"/>
    <mergeCell ref="T505:U505"/>
    <mergeCell ref="V505:W505"/>
    <mergeCell ref="X503:Y503"/>
    <mergeCell ref="Z503:AA503"/>
    <mergeCell ref="AB503:AC503"/>
    <mergeCell ref="AD503:AE503"/>
    <mergeCell ref="AF503:AG503"/>
    <mergeCell ref="F504:G504"/>
    <mergeCell ref="H504:I504"/>
    <mergeCell ref="J504:K504"/>
    <mergeCell ref="L504:M504"/>
    <mergeCell ref="N504:O504"/>
    <mergeCell ref="P504:Q504"/>
    <mergeCell ref="R504:S504"/>
    <mergeCell ref="T504:U504"/>
    <mergeCell ref="V504:W504"/>
    <mergeCell ref="X504:Y504"/>
    <mergeCell ref="Z504:AA504"/>
    <mergeCell ref="AB504:AC504"/>
    <mergeCell ref="AD504:AE504"/>
    <mergeCell ref="AF504:AG504"/>
    <mergeCell ref="F503:G503"/>
    <mergeCell ref="H503:I503"/>
    <mergeCell ref="J503:K503"/>
    <mergeCell ref="L503:M503"/>
    <mergeCell ref="N503:O503"/>
    <mergeCell ref="P503:Q503"/>
    <mergeCell ref="R503:S503"/>
    <mergeCell ref="T503:U503"/>
    <mergeCell ref="V503:W503"/>
    <mergeCell ref="X501:Y501"/>
    <mergeCell ref="Z501:AA501"/>
    <mergeCell ref="AB501:AC501"/>
    <mergeCell ref="AD501:AE501"/>
    <mergeCell ref="AF501:AG501"/>
    <mergeCell ref="F502:G502"/>
    <mergeCell ref="H502:I502"/>
    <mergeCell ref="J502:K502"/>
    <mergeCell ref="L502:M502"/>
    <mergeCell ref="N502:O502"/>
    <mergeCell ref="P502:Q502"/>
    <mergeCell ref="R502:S502"/>
    <mergeCell ref="T502:U502"/>
    <mergeCell ref="V502:W502"/>
    <mergeCell ref="X502:Y502"/>
    <mergeCell ref="Z502:AA502"/>
    <mergeCell ref="AB502:AC502"/>
    <mergeCell ref="AD502:AE502"/>
    <mergeCell ref="AF502:AG502"/>
    <mergeCell ref="F501:G501"/>
    <mergeCell ref="H501:I501"/>
    <mergeCell ref="J501:K501"/>
    <mergeCell ref="L501:M501"/>
    <mergeCell ref="N501:O501"/>
    <mergeCell ref="P501:Q501"/>
    <mergeCell ref="R501:S501"/>
    <mergeCell ref="T501:U501"/>
    <mergeCell ref="V501:W501"/>
    <mergeCell ref="X499:Y499"/>
    <mergeCell ref="Z499:AA499"/>
    <mergeCell ref="AB499:AC499"/>
    <mergeCell ref="AD499:AE499"/>
    <mergeCell ref="AF499:AG499"/>
    <mergeCell ref="F500:G500"/>
    <mergeCell ref="H500:I500"/>
    <mergeCell ref="J500:K500"/>
    <mergeCell ref="L500:M500"/>
    <mergeCell ref="N500:O500"/>
    <mergeCell ref="P500:Q500"/>
    <mergeCell ref="R500:S500"/>
    <mergeCell ref="T500:U500"/>
    <mergeCell ref="V500:W500"/>
    <mergeCell ref="X500:Y500"/>
    <mergeCell ref="Z500:AA500"/>
    <mergeCell ref="AB500:AC500"/>
    <mergeCell ref="AD500:AE500"/>
    <mergeCell ref="AF500:AG500"/>
    <mergeCell ref="F499:G499"/>
    <mergeCell ref="H499:I499"/>
    <mergeCell ref="J499:K499"/>
    <mergeCell ref="L499:M499"/>
    <mergeCell ref="N499:O499"/>
    <mergeCell ref="P499:Q499"/>
    <mergeCell ref="R499:S499"/>
    <mergeCell ref="T499:U499"/>
    <mergeCell ref="V499:W499"/>
    <mergeCell ref="X497:Y497"/>
    <mergeCell ref="Z497:AA497"/>
    <mergeCell ref="AB497:AC497"/>
    <mergeCell ref="AD497:AE497"/>
    <mergeCell ref="AF497:AG497"/>
    <mergeCell ref="F498:G498"/>
    <mergeCell ref="H498:I498"/>
    <mergeCell ref="J498:K498"/>
    <mergeCell ref="L498:M498"/>
    <mergeCell ref="N498:O498"/>
    <mergeCell ref="P498:Q498"/>
    <mergeCell ref="R498:S498"/>
    <mergeCell ref="T498:U498"/>
    <mergeCell ref="V498:W498"/>
    <mergeCell ref="X498:Y498"/>
    <mergeCell ref="Z498:AA498"/>
    <mergeCell ref="AB498:AC498"/>
    <mergeCell ref="AD498:AE498"/>
    <mergeCell ref="AF498:AG498"/>
    <mergeCell ref="F497:G497"/>
    <mergeCell ref="H497:I497"/>
    <mergeCell ref="J497:K497"/>
    <mergeCell ref="L497:M497"/>
    <mergeCell ref="N497:O497"/>
    <mergeCell ref="P497:Q497"/>
    <mergeCell ref="R497:S497"/>
    <mergeCell ref="T497:U497"/>
    <mergeCell ref="V497:W497"/>
    <mergeCell ref="X495:Y495"/>
    <mergeCell ref="Z495:AA495"/>
    <mergeCell ref="AB495:AC495"/>
    <mergeCell ref="AD495:AE495"/>
    <mergeCell ref="AF495:AG495"/>
    <mergeCell ref="F496:G496"/>
    <mergeCell ref="H496:I496"/>
    <mergeCell ref="J496:K496"/>
    <mergeCell ref="L496:M496"/>
    <mergeCell ref="N496:O496"/>
    <mergeCell ref="P496:Q496"/>
    <mergeCell ref="R496:S496"/>
    <mergeCell ref="T496:U496"/>
    <mergeCell ref="V496:W496"/>
    <mergeCell ref="X496:Y496"/>
    <mergeCell ref="Z496:AA496"/>
    <mergeCell ref="AB496:AC496"/>
    <mergeCell ref="AD496:AE496"/>
    <mergeCell ref="AF496:AG496"/>
    <mergeCell ref="F495:G495"/>
    <mergeCell ref="H495:I495"/>
    <mergeCell ref="J495:K495"/>
    <mergeCell ref="L495:M495"/>
    <mergeCell ref="N495:O495"/>
    <mergeCell ref="P495:Q495"/>
    <mergeCell ref="R495:S495"/>
    <mergeCell ref="T495:U495"/>
    <mergeCell ref="V495:W495"/>
    <mergeCell ref="X493:Y493"/>
    <mergeCell ref="Z493:AA493"/>
    <mergeCell ref="AB493:AC493"/>
    <mergeCell ref="AD493:AE493"/>
    <mergeCell ref="AF493:AG493"/>
    <mergeCell ref="F494:G494"/>
    <mergeCell ref="H494:I494"/>
    <mergeCell ref="J494:K494"/>
    <mergeCell ref="L494:M494"/>
    <mergeCell ref="N494:O494"/>
    <mergeCell ref="P494:Q494"/>
    <mergeCell ref="R494:S494"/>
    <mergeCell ref="T494:U494"/>
    <mergeCell ref="V494:W494"/>
    <mergeCell ref="X494:Y494"/>
    <mergeCell ref="Z494:AA494"/>
    <mergeCell ref="AB494:AC494"/>
    <mergeCell ref="AD494:AE494"/>
    <mergeCell ref="AF494:AG494"/>
    <mergeCell ref="F493:G493"/>
    <mergeCell ref="H493:I493"/>
    <mergeCell ref="J493:K493"/>
    <mergeCell ref="L493:M493"/>
    <mergeCell ref="N493:O493"/>
    <mergeCell ref="P493:Q493"/>
    <mergeCell ref="R493:S493"/>
    <mergeCell ref="T493:U493"/>
    <mergeCell ref="V493:W493"/>
    <mergeCell ref="X491:Y491"/>
    <mergeCell ref="Z491:AA491"/>
    <mergeCell ref="AB491:AC491"/>
    <mergeCell ref="AD491:AE491"/>
    <mergeCell ref="AF491:AG491"/>
    <mergeCell ref="F492:G492"/>
    <mergeCell ref="H492:I492"/>
    <mergeCell ref="J492:K492"/>
    <mergeCell ref="L492:M492"/>
    <mergeCell ref="N492:O492"/>
    <mergeCell ref="P492:Q492"/>
    <mergeCell ref="R492:S492"/>
    <mergeCell ref="T492:U492"/>
    <mergeCell ref="V492:W492"/>
    <mergeCell ref="X492:Y492"/>
    <mergeCell ref="Z492:AA492"/>
    <mergeCell ref="AB492:AC492"/>
    <mergeCell ref="AD492:AE492"/>
    <mergeCell ref="AF492:AG492"/>
    <mergeCell ref="F491:G491"/>
    <mergeCell ref="H491:I491"/>
    <mergeCell ref="J491:K491"/>
    <mergeCell ref="L491:M491"/>
    <mergeCell ref="N491:O491"/>
    <mergeCell ref="P491:Q491"/>
    <mergeCell ref="R491:S491"/>
    <mergeCell ref="T491:U491"/>
    <mergeCell ref="V491:W491"/>
    <mergeCell ref="X489:Y489"/>
    <mergeCell ref="Z489:AA489"/>
    <mergeCell ref="AB489:AC489"/>
    <mergeCell ref="AD489:AE489"/>
    <mergeCell ref="AF489:AG489"/>
    <mergeCell ref="F490:G490"/>
    <mergeCell ref="H490:I490"/>
    <mergeCell ref="J490:K490"/>
    <mergeCell ref="L490:M490"/>
    <mergeCell ref="N490:O490"/>
    <mergeCell ref="P490:Q490"/>
    <mergeCell ref="R490:S490"/>
    <mergeCell ref="T490:U490"/>
    <mergeCell ref="V490:W490"/>
    <mergeCell ref="X490:Y490"/>
    <mergeCell ref="Z490:AA490"/>
    <mergeCell ref="AB490:AC490"/>
    <mergeCell ref="AD490:AE490"/>
    <mergeCell ref="AF490:AG490"/>
    <mergeCell ref="F489:G489"/>
    <mergeCell ref="H489:I489"/>
    <mergeCell ref="J489:K489"/>
    <mergeCell ref="L489:M489"/>
    <mergeCell ref="N489:O489"/>
    <mergeCell ref="P489:Q489"/>
    <mergeCell ref="R489:S489"/>
    <mergeCell ref="T489:U489"/>
    <mergeCell ref="V489:W489"/>
    <mergeCell ref="X487:Y487"/>
    <mergeCell ref="Z487:AA487"/>
    <mergeCell ref="AB487:AC487"/>
    <mergeCell ref="AD487:AE487"/>
    <mergeCell ref="AF487:AG487"/>
    <mergeCell ref="F488:G488"/>
    <mergeCell ref="H488:I488"/>
    <mergeCell ref="J488:K488"/>
    <mergeCell ref="L488:M488"/>
    <mergeCell ref="N488:O488"/>
    <mergeCell ref="P488:Q488"/>
    <mergeCell ref="R488:S488"/>
    <mergeCell ref="T488:U488"/>
    <mergeCell ref="V488:W488"/>
    <mergeCell ref="X488:Y488"/>
    <mergeCell ref="Z488:AA488"/>
    <mergeCell ref="AB488:AC488"/>
    <mergeCell ref="AD488:AE488"/>
    <mergeCell ref="AF488:AG488"/>
    <mergeCell ref="F487:G487"/>
    <mergeCell ref="H487:I487"/>
    <mergeCell ref="J487:K487"/>
    <mergeCell ref="L487:M487"/>
    <mergeCell ref="N487:O487"/>
    <mergeCell ref="P487:Q487"/>
    <mergeCell ref="R487:S487"/>
    <mergeCell ref="T487:U487"/>
    <mergeCell ref="V487:W487"/>
    <mergeCell ref="X485:Y485"/>
    <mergeCell ref="Z485:AA485"/>
    <mergeCell ref="AB485:AC485"/>
    <mergeCell ref="AD485:AE485"/>
    <mergeCell ref="AF485:AG485"/>
    <mergeCell ref="F486:G486"/>
    <mergeCell ref="H486:I486"/>
    <mergeCell ref="J486:K486"/>
    <mergeCell ref="L486:M486"/>
    <mergeCell ref="N486:O486"/>
    <mergeCell ref="P486:Q486"/>
    <mergeCell ref="R486:S486"/>
    <mergeCell ref="T486:U486"/>
    <mergeCell ref="V486:W486"/>
    <mergeCell ref="X486:Y486"/>
    <mergeCell ref="Z486:AA486"/>
    <mergeCell ref="AB486:AC486"/>
    <mergeCell ref="AD486:AE486"/>
    <mergeCell ref="AF486:AG486"/>
    <mergeCell ref="F485:G485"/>
    <mergeCell ref="H485:I485"/>
    <mergeCell ref="J485:K485"/>
    <mergeCell ref="L485:M485"/>
    <mergeCell ref="N485:O485"/>
    <mergeCell ref="P485:Q485"/>
    <mergeCell ref="R485:S485"/>
    <mergeCell ref="T485:U485"/>
    <mergeCell ref="V485:W485"/>
    <mergeCell ref="X483:Y483"/>
    <mergeCell ref="Z483:AA483"/>
    <mergeCell ref="AB483:AC483"/>
    <mergeCell ref="AD483:AE483"/>
    <mergeCell ref="AF483:AG483"/>
    <mergeCell ref="F484:G484"/>
    <mergeCell ref="H484:I484"/>
    <mergeCell ref="J484:K484"/>
    <mergeCell ref="L484:M484"/>
    <mergeCell ref="N484:O484"/>
    <mergeCell ref="P484:Q484"/>
    <mergeCell ref="R484:S484"/>
    <mergeCell ref="T484:U484"/>
    <mergeCell ref="V484:W484"/>
    <mergeCell ref="X484:Y484"/>
    <mergeCell ref="Z484:AA484"/>
    <mergeCell ref="AB484:AC484"/>
    <mergeCell ref="AD484:AE484"/>
    <mergeCell ref="AF484:AG484"/>
    <mergeCell ref="F483:G483"/>
    <mergeCell ref="H483:I483"/>
    <mergeCell ref="J483:K483"/>
    <mergeCell ref="L483:M483"/>
    <mergeCell ref="N483:O483"/>
    <mergeCell ref="P483:Q483"/>
    <mergeCell ref="R483:S483"/>
    <mergeCell ref="T483:U483"/>
    <mergeCell ref="V483:W483"/>
    <mergeCell ref="X481:Y481"/>
    <mergeCell ref="Z481:AA481"/>
    <mergeCell ref="AB481:AC481"/>
    <mergeCell ref="AD481:AE481"/>
    <mergeCell ref="AF481:AG481"/>
    <mergeCell ref="F482:G482"/>
    <mergeCell ref="H482:I482"/>
    <mergeCell ref="J482:K482"/>
    <mergeCell ref="L482:M482"/>
    <mergeCell ref="N482:O482"/>
    <mergeCell ref="P482:Q482"/>
    <mergeCell ref="R482:S482"/>
    <mergeCell ref="T482:U482"/>
    <mergeCell ref="V482:W482"/>
    <mergeCell ref="X482:Y482"/>
    <mergeCell ref="Z482:AA482"/>
    <mergeCell ref="AB482:AC482"/>
    <mergeCell ref="AD482:AE482"/>
    <mergeCell ref="AF482:AG482"/>
    <mergeCell ref="F481:G481"/>
    <mergeCell ref="H481:I481"/>
    <mergeCell ref="J481:K481"/>
    <mergeCell ref="L481:M481"/>
    <mergeCell ref="N481:O481"/>
    <mergeCell ref="P481:Q481"/>
    <mergeCell ref="R481:S481"/>
    <mergeCell ref="T481:U481"/>
    <mergeCell ref="V481:W481"/>
    <mergeCell ref="X479:Y479"/>
    <mergeCell ref="Z479:AA479"/>
    <mergeCell ref="AB479:AC479"/>
    <mergeCell ref="AD479:AE479"/>
    <mergeCell ref="AF479:AG479"/>
    <mergeCell ref="F480:G480"/>
    <mergeCell ref="H480:I480"/>
    <mergeCell ref="J480:K480"/>
    <mergeCell ref="L480:M480"/>
    <mergeCell ref="N480:O480"/>
    <mergeCell ref="P480:Q480"/>
    <mergeCell ref="R480:S480"/>
    <mergeCell ref="T480:U480"/>
    <mergeCell ref="V480:W480"/>
    <mergeCell ref="X480:Y480"/>
    <mergeCell ref="Z480:AA480"/>
    <mergeCell ref="AB480:AC480"/>
    <mergeCell ref="AD480:AE480"/>
    <mergeCell ref="AF480:AG480"/>
    <mergeCell ref="F479:G479"/>
    <mergeCell ref="H479:I479"/>
    <mergeCell ref="J479:K479"/>
    <mergeCell ref="L479:M479"/>
    <mergeCell ref="N479:O479"/>
    <mergeCell ref="P479:Q479"/>
    <mergeCell ref="R479:S479"/>
    <mergeCell ref="T479:U479"/>
    <mergeCell ref="V479:W479"/>
    <mergeCell ref="X477:Y477"/>
    <mergeCell ref="Z477:AA477"/>
    <mergeCell ref="AB477:AC477"/>
    <mergeCell ref="AD477:AE477"/>
    <mergeCell ref="AF477:AG477"/>
    <mergeCell ref="F478:G478"/>
    <mergeCell ref="H478:I478"/>
    <mergeCell ref="J478:K478"/>
    <mergeCell ref="L478:M478"/>
    <mergeCell ref="N478:O478"/>
    <mergeCell ref="P478:Q478"/>
    <mergeCell ref="R478:S478"/>
    <mergeCell ref="T478:U478"/>
    <mergeCell ref="V478:W478"/>
    <mergeCell ref="X478:Y478"/>
    <mergeCell ref="Z478:AA478"/>
    <mergeCell ref="AB478:AC478"/>
    <mergeCell ref="AD478:AE478"/>
    <mergeCell ref="AF478:AG478"/>
    <mergeCell ref="F477:G477"/>
    <mergeCell ref="H477:I477"/>
    <mergeCell ref="J477:K477"/>
    <mergeCell ref="L477:M477"/>
    <mergeCell ref="N477:O477"/>
    <mergeCell ref="P477:Q477"/>
    <mergeCell ref="R477:S477"/>
    <mergeCell ref="T477:U477"/>
    <mergeCell ref="V477:W477"/>
    <mergeCell ref="X475:Y475"/>
    <mergeCell ref="Z475:AA475"/>
    <mergeCell ref="AB475:AC475"/>
    <mergeCell ref="AD475:AE475"/>
    <mergeCell ref="AF475:AG475"/>
    <mergeCell ref="F476:G476"/>
    <mergeCell ref="H476:I476"/>
    <mergeCell ref="J476:K476"/>
    <mergeCell ref="L476:M476"/>
    <mergeCell ref="N476:O476"/>
    <mergeCell ref="P476:Q476"/>
    <mergeCell ref="R476:S476"/>
    <mergeCell ref="T476:U476"/>
    <mergeCell ref="V476:W476"/>
    <mergeCell ref="X476:Y476"/>
    <mergeCell ref="Z476:AA476"/>
    <mergeCell ref="AB476:AC476"/>
    <mergeCell ref="AD476:AE476"/>
    <mergeCell ref="AF476:AG476"/>
    <mergeCell ref="F475:G475"/>
    <mergeCell ref="H475:I475"/>
    <mergeCell ref="J475:K475"/>
    <mergeCell ref="L475:M475"/>
    <mergeCell ref="N475:O475"/>
    <mergeCell ref="P475:Q475"/>
    <mergeCell ref="R475:S475"/>
    <mergeCell ref="T475:U475"/>
    <mergeCell ref="V475:W475"/>
    <mergeCell ref="X473:Y473"/>
    <mergeCell ref="Z473:AA473"/>
    <mergeCell ref="AB473:AC473"/>
    <mergeCell ref="AD473:AE473"/>
    <mergeCell ref="AF473:AG473"/>
    <mergeCell ref="F474:G474"/>
    <mergeCell ref="H474:I474"/>
    <mergeCell ref="J474:K474"/>
    <mergeCell ref="L474:M474"/>
    <mergeCell ref="N474:O474"/>
    <mergeCell ref="P474:Q474"/>
    <mergeCell ref="R474:S474"/>
    <mergeCell ref="T474:U474"/>
    <mergeCell ref="V474:W474"/>
    <mergeCell ref="X474:Y474"/>
    <mergeCell ref="Z474:AA474"/>
    <mergeCell ref="AB474:AC474"/>
    <mergeCell ref="AD474:AE474"/>
    <mergeCell ref="AF474:AG474"/>
    <mergeCell ref="F473:G473"/>
    <mergeCell ref="H473:I473"/>
    <mergeCell ref="J473:K473"/>
    <mergeCell ref="L473:M473"/>
    <mergeCell ref="N473:O473"/>
    <mergeCell ref="P473:Q473"/>
    <mergeCell ref="R473:S473"/>
    <mergeCell ref="T473:U473"/>
    <mergeCell ref="V473:W473"/>
    <mergeCell ref="X471:Y471"/>
    <mergeCell ref="Z471:AA471"/>
    <mergeCell ref="AB471:AC471"/>
    <mergeCell ref="AD471:AE471"/>
    <mergeCell ref="AF471:AG471"/>
    <mergeCell ref="F472:G472"/>
    <mergeCell ref="H472:I472"/>
    <mergeCell ref="J472:K472"/>
    <mergeCell ref="L472:M472"/>
    <mergeCell ref="N472:O472"/>
    <mergeCell ref="P472:Q472"/>
    <mergeCell ref="R472:S472"/>
    <mergeCell ref="T472:U472"/>
    <mergeCell ref="V472:W472"/>
    <mergeCell ref="X472:Y472"/>
    <mergeCell ref="Z472:AA472"/>
    <mergeCell ref="AB472:AC472"/>
    <mergeCell ref="AD472:AE472"/>
    <mergeCell ref="AF472:AG472"/>
    <mergeCell ref="F471:G471"/>
    <mergeCell ref="H471:I471"/>
    <mergeCell ref="J471:K471"/>
    <mergeCell ref="L471:M471"/>
    <mergeCell ref="N471:O471"/>
    <mergeCell ref="P471:Q471"/>
    <mergeCell ref="R471:S471"/>
    <mergeCell ref="T471:U471"/>
    <mergeCell ref="V471:W471"/>
    <mergeCell ref="X469:Y469"/>
    <mergeCell ref="Z469:AA469"/>
    <mergeCell ref="AB469:AC469"/>
    <mergeCell ref="AD469:AE469"/>
    <mergeCell ref="AF469:AG469"/>
    <mergeCell ref="F470:G470"/>
    <mergeCell ref="H470:I470"/>
    <mergeCell ref="J470:K470"/>
    <mergeCell ref="L470:M470"/>
    <mergeCell ref="N470:O470"/>
    <mergeCell ref="P470:Q470"/>
    <mergeCell ref="R470:S470"/>
    <mergeCell ref="T470:U470"/>
    <mergeCell ref="V470:W470"/>
    <mergeCell ref="X470:Y470"/>
    <mergeCell ref="Z470:AA470"/>
    <mergeCell ref="AB470:AC470"/>
    <mergeCell ref="AD470:AE470"/>
    <mergeCell ref="AF470:AG470"/>
    <mergeCell ref="F469:G469"/>
    <mergeCell ref="H469:I469"/>
    <mergeCell ref="J469:K469"/>
    <mergeCell ref="L469:M469"/>
    <mergeCell ref="N469:O469"/>
    <mergeCell ref="P469:Q469"/>
    <mergeCell ref="R469:S469"/>
    <mergeCell ref="T469:U469"/>
    <mergeCell ref="V469:W469"/>
    <mergeCell ref="X467:Y467"/>
    <mergeCell ref="Z467:AA467"/>
    <mergeCell ref="AB467:AC467"/>
    <mergeCell ref="AD467:AE467"/>
    <mergeCell ref="AF467:AG467"/>
    <mergeCell ref="F468:G468"/>
    <mergeCell ref="H468:I468"/>
    <mergeCell ref="J468:K468"/>
    <mergeCell ref="L468:M468"/>
    <mergeCell ref="N468:O468"/>
    <mergeCell ref="P468:Q468"/>
    <mergeCell ref="R468:S468"/>
    <mergeCell ref="T468:U468"/>
    <mergeCell ref="V468:W468"/>
    <mergeCell ref="X468:Y468"/>
    <mergeCell ref="Z468:AA468"/>
    <mergeCell ref="AB468:AC468"/>
    <mergeCell ref="AD468:AE468"/>
    <mergeCell ref="AF468:AG468"/>
    <mergeCell ref="F467:G467"/>
    <mergeCell ref="H467:I467"/>
    <mergeCell ref="J467:K467"/>
    <mergeCell ref="L467:M467"/>
    <mergeCell ref="N467:O467"/>
    <mergeCell ref="P467:Q467"/>
    <mergeCell ref="R467:S467"/>
    <mergeCell ref="T467:U467"/>
    <mergeCell ref="V467:W467"/>
    <mergeCell ref="X465:Y465"/>
    <mergeCell ref="Z465:AA465"/>
    <mergeCell ref="AB465:AC465"/>
    <mergeCell ref="AD465:AE465"/>
    <mergeCell ref="AF465:AG465"/>
    <mergeCell ref="F466:G466"/>
    <mergeCell ref="H466:I466"/>
    <mergeCell ref="J466:K466"/>
    <mergeCell ref="L466:M466"/>
    <mergeCell ref="N466:O466"/>
    <mergeCell ref="P466:Q466"/>
    <mergeCell ref="R466:S466"/>
    <mergeCell ref="T466:U466"/>
    <mergeCell ref="V466:W466"/>
    <mergeCell ref="X466:Y466"/>
    <mergeCell ref="Z466:AA466"/>
    <mergeCell ref="AB466:AC466"/>
    <mergeCell ref="AD466:AE466"/>
    <mergeCell ref="AF466:AG466"/>
    <mergeCell ref="F465:G465"/>
    <mergeCell ref="H465:I465"/>
    <mergeCell ref="J465:K465"/>
    <mergeCell ref="L465:M465"/>
    <mergeCell ref="N465:O465"/>
    <mergeCell ref="P465:Q465"/>
    <mergeCell ref="R465:S465"/>
    <mergeCell ref="T465:U465"/>
    <mergeCell ref="V465:W465"/>
    <mergeCell ref="X463:Y463"/>
    <mergeCell ref="Z463:AA463"/>
    <mergeCell ref="AB463:AC463"/>
    <mergeCell ref="AD463:AE463"/>
    <mergeCell ref="AF463:AG463"/>
    <mergeCell ref="F464:G464"/>
    <mergeCell ref="H464:I464"/>
    <mergeCell ref="J464:K464"/>
    <mergeCell ref="L464:M464"/>
    <mergeCell ref="N464:O464"/>
    <mergeCell ref="P464:Q464"/>
    <mergeCell ref="R464:S464"/>
    <mergeCell ref="T464:U464"/>
    <mergeCell ref="V464:W464"/>
    <mergeCell ref="X464:Y464"/>
    <mergeCell ref="Z464:AA464"/>
    <mergeCell ref="AB464:AC464"/>
    <mergeCell ref="AD464:AE464"/>
    <mergeCell ref="AF464:AG464"/>
    <mergeCell ref="F463:G463"/>
    <mergeCell ref="H463:I463"/>
    <mergeCell ref="J463:K463"/>
    <mergeCell ref="L463:M463"/>
    <mergeCell ref="N463:O463"/>
    <mergeCell ref="P463:Q463"/>
    <mergeCell ref="R463:S463"/>
    <mergeCell ref="T463:U463"/>
    <mergeCell ref="V463:W463"/>
    <mergeCell ref="X461:Y461"/>
    <mergeCell ref="Z461:AA461"/>
    <mergeCell ref="AB461:AC461"/>
    <mergeCell ref="AD461:AE461"/>
    <mergeCell ref="AF461:AG461"/>
    <mergeCell ref="F462:G462"/>
    <mergeCell ref="H462:I462"/>
    <mergeCell ref="J462:K462"/>
    <mergeCell ref="L462:M462"/>
    <mergeCell ref="N462:O462"/>
    <mergeCell ref="P462:Q462"/>
    <mergeCell ref="R462:S462"/>
    <mergeCell ref="T462:U462"/>
    <mergeCell ref="V462:W462"/>
    <mergeCell ref="X462:Y462"/>
    <mergeCell ref="Z462:AA462"/>
    <mergeCell ref="AB462:AC462"/>
    <mergeCell ref="AD462:AE462"/>
    <mergeCell ref="AF462:AG462"/>
    <mergeCell ref="F461:G461"/>
    <mergeCell ref="H461:I461"/>
    <mergeCell ref="J461:K461"/>
    <mergeCell ref="L461:M461"/>
    <mergeCell ref="N461:O461"/>
    <mergeCell ref="P461:Q461"/>
    <mergeCell ref="R461:S461"/>
    <mergeCell ref="T461:U461"/>
    <mergeCell ref="V461:W461"/>
    <mergeCell ref="X459:Y459"/>
    <mergeCell ref="Z459:AA459"/>
    <mergeCell ref="AB459:AC459"/>
    <mergeCell ref="AD459:AE459"/>
    <mergeCell ref="AF459:AG459"/>
    <mergeCell ref="F460:G460"/>
    <mergeCell ref="H460:I460"/>
    <mergeCell ref="J460:K460"/>
    <mergeCell ref="L460:M460"/>
    <mergeCell ref="N460:O460"/>
    <mergeCell ref="P460:Q460"/>
    <mergeCell ref="R460:S460"/>
    <mergeCell ref="T460:U460"/>
    <mergeCell ref="V460:W460"/>
    <mergeCell ref="X460:Y460"/>
    <mergeCell ref="Z460:AA460"/>
    <mergeCell ref="AB460:AC460"/>
    <mergeCell ref="AD460:AE460"/>
    <mergeCell ref="AF460:AG460"/>
    <mergeCell ref="F459:G459"/>
    <mergeCell ref="H459:I459"/>
    <mergeCell ref="J459:K459"/>
    <mergeCell ref="L459:M459"/>
    <mergeCell ref="N459:O459"/>
    <mergeCell ref="P459:Q459"/>
    <mergeCell ref="R459:S459"/>
    <mergeCell ref="T459:U459"/>
    <mergeCell ref="V459:W459"/>
    <mergeCell ref="X457:Y457"/>
    <mergeCell ref="Z457:AA457"/>
    <mergeCell ref="AB457:AC457"/>
    <mergeCell ref="AD457:AE457"/>
    <mergeCell ref="AF457:AG457"/>
    <mergeCell ref="F458:G458"/>
    <mergeCell ref="H458:I458"/>
    <mergeCell ref="J458:K458"/>
    <mergeCell ref="L458:M458"/>
    <mergeCell ref="N458:O458"/>
    <mergeCell ref="P458:Q458"/>
    <mergeCell ref="R458:S458"/>
    <mergeCell ref="T458:U458"/>
    <mergeCell ref="V458:W458"/>
    <mergeCell ref="X458:Y458"/>
    <mergeCell ref="Z458:AA458"/>
    <mergeCell ref="AB458:AC458"/>
    <mergeCell ref="AD458:AE458"/>
    <mergeCell ref="AF458:AG458"/>
    <mergeCell ref="F457:G457"/>
    <mergeCell ref="H457:I457"/>
    <mergeCell ref="J457:K457"/>
    <mergeCell ref="L457:M457"/>
    <mergeCell ref="N457:O457"/>
    <mergeCell ref="P457:Q457"/>
    <mergeCell ref="R457:S457"/>
    <mergeCell ref="T457:U457"/>
    <mergeCell ref="V457:W457"/>
    <mergeCell ref="X455:Y455"/>
    <mergeCell ref="Z455:AA455"/>
    <mergeCell ref="AB455:AC455"/>
    <mergeCell ref="AD455:AE455"/>
    <mergeCell ref="AF455:AG455"/>
    <mergeCell ref="F456:G456"/>
    <mergeCell ref="H456:I456"/>
    <mergeCell ref="J456:K456"/>
    <mergeCell ref="L456:M456"/>
    <mergeCell ref="N456:O456"/>
    <mergeCell ref="P456:Q456"/>
    <mergeCell ref="R456:S456"/>
    <mergeCell ref="T456:U456"/>
    <mergeCell ref="V456:W456"/>
    <mergeCell ref="X456:Y456"/>
    <mergeCell ref="Z456:AA456"/>
    <mergeCell ref="AB456:AC456"/>
    <mergeCell ref="AD456:AE456"/>
    <mergeCell ref="AF456:AG456"/>
    <mergeCell ref="F455:G455"/>
    <mergeCell ref="H455:I455"/>
    <mergeCell ref="J455:K455"/>
    <mergeCell ref="L455:M455"/>
    <mergeCell ref="N455:O455"/>
    <mergeCell ref="P455:Q455"/>
    <mergeCell ref="R455:S455"/>
    <mergeCell ref="T455:U455"/>
    <mergeCell ref="V455:W455"/>
    <mergeCell ref="X453:Y453"/>
    <mergeCell ref="Z453:AA453"/>
    <mergeCell ref="AB453:AC453"/>
    <mergeCell ref="AD453:AE453"/>
    <mergeCell ref="AF453:AG453"/>
    <mergeCell ref="F454:G454"/>
    <mergeCell ref="H454:I454"/>
    <mergeCell ref="J454:K454"/>
    <mergeCell ref="L454:M454"/>
    <mergeCell ref="N454:O454"/>
    <mergeCell ref="P454:Q454"/>
    <mergeCell ref="R454:S454"/>
    <mergeCell ref="T454:U454"/>
    <mergeCell ref="V454:W454"/>
    <mergeCell ref="X454:Y454"/>
    <mergeCell ref="Z454:AA454"/>
    <mergeCell ref="AB454:AC454"/>
    <mergeCell ref="AD454:AE454"/>
    <mergeCell ref="AF454:AG454"/>
    <mergeCell ref="F453:G453"/>
    <mergeCell ref="H453:I453"/>
    <mergeCell ref="J453:K453"/>
    <mergeCell ref="L453:M453"/>
    <mergeCell ref="N453:O453"/>
    <mergeCell ref="P453:Q453"/>
    <mergeCell ref="R453:S453"/>
    <mergeCell ref="T453:U453"/>
    <mergeCell ref="V453:W453"/>
    <mergeCell ref="X451:Y451"/>
    <mergeCell ref="Z451:AA451"/>
    <mergeCell ref="AB451:AC451"/>
    <mergeCell ref="AD451:AE451"/>
    <mergeCell ref="AF451:AG451"/>
    <mergeCell ref="F452:G452"/>
    <mergeCell ref="H452:I452"/>
    <mergeCell ref="J452:K452"/>
    <mergeCell ref="L452:M452"/>
    <mergeCell ref="N452:O452"/>
    <mergeCell ref="P452:Q452"/>
    <mergeCell ref="R452:S452"/>
    <mergeCell ref="T452:U452"/>
    <mergeCell ref="V452:W452"/>
    <mergeCell ref="X452:Y452"/>
    <mergeCell ref="Z452:AA452"/>
    <mergeCell ref="AB452:AC452"/>
    <mergeCell ref="AD452:AE452"/>
    <mergeCell ref="AF452:AG452"/>
    <mergeCell ref="F451:G451"/>
    <mergeCell ref="H451:I451"/>
    <mergeCell ref="J451:K451"/>
    <mergeCell ref="L451:M451"/>
    <mergeCell ref="N451:O451"/>
    <mergeCell ref="P451:Q451"/>
    <mergeCell ref="R451:S451"/>
    <mergeCell ref="T451:U451"/>
    <mergeCell ref="V451:W451"/>
    <mergeCell ref="X449:Y449"/>
    <mergeCell ref="Z449:AA449"/>
    <mergeCell ref="AB449:AC449"/>
    <mergeCell ref="AD449:AE449"/>
    <mergeCell ref="AF449:AG449"/>
    <mergeCell ref="F450:G450"/>
    <mergeCell ref="H450:I450"/>
    <mergeCell ref="J450:K450"/>
    <mergeCell ref="L450:M450"/>
    <mergeCell ref="N450:O450"/>
    <mergeCell ref="P450:Q450"/>
    <mergeCell ref="R450:S450"/>
    <mergeCell ref="T450:U450"/>
    <mergeCell ref="V450:W450"/>
    <mergeCell ref="X450:Y450"/>
    <mergeCell ref="Z450:AA450"/>
    <mergeCell ref="AB450:AC450"/>
    <mergeCell ref="AD450:AE450"/>
    <mergeCell ref="AF450:AG450"/>
    <mergeCell ref="F449:G449"/>
    <mergeCell ref="H449:I449"/>
    <mergeCell ref="J449:K449"/>
    <mergeCell ref="L449:M449"/>
    <mergeCell ref="N449:O449"/>
    <mergeCell ref="P449:Q449"/>
    <mergeCell ref="R449:S449"/>
    <mergeCell ref="T449:U449"/>
    <mergeCell ref="V449:W449"/>
    <mergeCell ref="X447:Y447"/>
    <mergeCell ref="Z447:AA447"/>
    <mergeCell ref="AB447:AC447"/>
    <mergeCell ref="AD447:AE447"/>
    <mergeCell ref="AF447:AG447"/>
    <mergeCell ref="F448:G448"/>
    <mergeCell ref="H448:I448"/>
    <mergeCell ref="J448:K448"/>
    <mergeCell ref="L448:M448"/>
    <mergeCell ref="N448:O448"/>
    <mergeCell ref="P448:Q448"/>
    <mergeCell ref="R448:S448"/>
    <mergeCell ref="T448:U448"/>
    <mergeCell ref="V448:W448"/>
    <mergeCell ref="X448:Y448"/>
    <mergeCell ref="Z448:AA448"/>
    <mergeCell ref="AB448:AC448"/>
    <mergeCell ref="AD448:AE448"/>
    <mergeCell ref="AF448:AG448"/>
    <mergeCell ref="F447:G447"/>
    <mergeCell ref="H447:I447"/>
    <mergeCell ref="J447:K447"/>
    <mergeCell ref="L447:M447"/>
    <mergeCell ref="N447:O447"/>
    <mergeCell ref="P447:Q447"/>
    <mergeCell ref="R447:S447"/>
    <mergeCell ref="T447:U447"/>
    <mergeCell ref="V447:W447"/>
    <mergeCell ref="X445:Y445"/>
    <mergeCell ref="Z445:AA445"/>
    <mergeCell ref="AB445:AC445"/>
    <mergeCell ref="AD445:AE445"/>
    <mergeCell ref="AF445:AG445"/>
    <mergeCell ref="F446:G446"/>
    <mergeCell ref="H446:I446"/>
    <mergeCell ref="J446:K446"/>
    <mergeCell ref="L446:M446"/>
    <mergeCell ref="N446:O446"/>
    <mergeCell ref="P446:Q446"/>
    <mergeCell ref="R446:S446"/>
    <mergeCell ref="T446:U446"/>
    <mergeCell ref="V446:W446"/>
    <mergeCell ref="X446:Y446"/>
    <mergeCell ref="Z446:AA446"/>
    <mergeCell ref="AB446:AC446"/>
    <mergeCell ref="AD446:AE446"/>
    <mergeCell ref="AF446:AG446"/>
    <mergeCell ref="F445:G445"/>
    <mergeCell ref="H445:I445"/>
    <mergeCell ref="J445:K445"/>
    <mergeCell ref="L445:M445"/>
    <mergeCell ref="N445:O445"/>
    <mergeCell ref="P445:Q445"/>
    <mergeCell ref="R445:S445"/>
    <mergeCell ref="T445:U445"/>
    <mergeCell ref="V445:W445"/>
    <mergeCell ref="X443:Y443"/>
    <mergeCell ref="Z443:AA443"/>
    <mergeCell ref="AB443:AC443"/>
    <mergeCell ref="AD443:AE443"/>
    <mergeCell ref="AF443:AG443"/>
    <mergeCell ref="F444:G444"/>
    <mergeCell ref="H444:I444"/>
    <mergeCell ref="J444:K444"/>
    <mergeCell ref="L444:M444"/>
    <mergeCell ref="N444:O444"/>
    <mergeCell ref="P444:Q444"/>
    <mergeCell ref="R444:S444"/>
    <mergeCell ref="T444:U444"/>
    <mergeCell ref="V444:W444"/>
    <mergeCell ref="X444:Y444"/>
    <mergeCell ref="Z444:AA444"/>
    <mergeCell ref="AB444:AC444"/>
    <mergeCell ref="AD444:AE444"/>
    <mergeCell ref="AF444:AG444"/>
    <mergeCell ref="F443:G443"/>
    <mergeCell ref="H443:I443"/>
    <mergeCell ref="J443:K443"/>
    <mergeCell ref="L443:M443"/>
    <mergeCell ref="N443:O443"/>
    <mergeCell ref="P443:Q443"/>
    <mergeCell ref="R443:S443"/>
    <mergeCell ref="T443:U443"/>
    <mergeCell ref="V443:W443"/>
    <mergeCell ref="F442:G442"/>
    <mergeCell ref="H442:I442"/>
    <mergeCell ref="J442:K442"/>
    <mergeCell ref="L442:M442"/>
    <mergeCell ref="N442:O442"/>
    <mergeCell ref="P442:Q442"/>
    <mergeCell ref="R442:S442"/>
    <mergeCell ref="T442:U442"/>
    <mergeCell ref="V442:W442"/>
    <mergeCell ref="X442:Y442"/>
    <mergeCell ref="Z442:AA442"/>
    <mergeCell ref="AB442:AC442"/>
    <mergeCell ref="AD442:AE442"/>
    <mergeCell ref="AF442:AG442"/>
    <mergeCell ref="F441:G441"/>
    <mergeCell ref="H441:I441"/>
    <mergeCell ref="J441:K441"/>
    <mergeCell ref="L441:M441"/>
    <mergeCell ref="N441:O441"/>
    <mergeCell ref="P441:Q441"/>
    <mergeCell ref="R441:S441"/>
    <mergeCell ref="T441:U441"/>
    <mergeCell ref="V441:W441"/>
    <mergeCell ref="V440:W440"/>
    <mergeCell ref="X440:Y440"/>
    <mergeCell ref="Z440:AA440"/>
    <mergeCell ref="AB440:AC440"/>
    <mergeCell ref="AD440:AE440"/>
    <mergeCell ref="AF440:AG440"/>
    <mergeCell ref="P439:Q439"/>
    <mergeCell ref="R439:S439"/>
    <mergeCell ref="T439:U439"/>
    <mergeCell ref="V439:W439"/>
    <mergeCell ref="X439:Y439"/>
    <mergeCell ref="Z439:AA439"/>
    <mergeCell ref="AB439:AC439"/>
    <mergeCell ref="AD439:AE439"/>
    <mergeCell ref="AF439:AG439"/>
    <mergeCell ref="X441:Y441"/>
    <mergeCell ref="Z441:AA441"/>
    <mergeCell ref="AB441:AC441"/>
    <mergeCell ref="AD441:AE441"/>
    <mergeCell ref="AF441:AG441"/>
    <mergeCell ref="D527:E527"/>
    <mergeCell ref="D528:E528"/>
    <mergeCell ref="D529:E529"/>
    <mergeCell ref="D530:E530"/>
    <mergeCell ref="D518:E518"/>
    <mergeCell ref="D519:E519"/>
    <mergeCell ref="D520:E520"/>
    <mergeCell ref="D521:E521"/>
    <mergeCell ref="D522:E522"/>
    <mergeCell ref="D523:E523"/>
    <mergeCell ref="D524:E524"/>
    <mergeCell ref="D525:E525"/>
    <mergeCell ref="AB437:AC437"/>
    <mergeCell ref="AD437:AE437"/>
    <mergeCell ref="AF437:AG437"/>
    <mergeCell ref="F438:G438"/>
    <mergeCell ref="H438:I438"/>
    <mergeCell ref="J438:K438"/>
    <mergeCell ref="L438:M438"/>
    <mergeCell ref="N438:O438"/>
    <mergeCell ref="P438:Q438"/>
    <mergeCell ref="R438:S438"/>
    <mergeCell ref="T438:U438"/>
    <mergeCell ref="V438:W438"/>
    <mergeCell ref="X438:Y438"/>
    <mergeCell ref="Z438:AA438"/>
    <mergeCell ref="AB438:AC438"/>
    <mergeCell ref="AD438:AE438"/>
    <mergeCell ref="AF438:AG438"/>
    <mergeCell ref="P440:Q440"/>
    <mergeCell ref="R440:S440"/>
    <mergeCell ref="T440:U440"/>
    <mergeCell ref="D526:E526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00:E500"/>
    <mergeCell ref="D501:E501"/>
    <mergeCell ref="D502:E502"/>
    <mergeCell ref="D503:E503"/>
    <mergeCell ref="D504:E504"/>
    <mergeCell ref="D505:E505"/>
    <mergeCell ref="D506:E506"/>
    <mergeCell ref="D507:E507"/>
    <mergeCell ref="D508:E508"/>
    <mergeCell ref="D491:E491"/>
    <mergeCell ref="D492:E492"/>
    <mergeCell ref="D493:E493"/>
    <mergeCell ref="D494:E494"/>
    <mergeCell ref="D495:E495"/>
    <mergeCell ref="D496:E496"/>
    <mergeCell ref="D497:E497"/>
    <mergeCell ref="D498:E498"/>
    <mergeCell ref="D499:E499"/>
    <mergeCell ref="D482:E482"/>
    <mergeCell ref="D483:E483"/>
    <mergeCell ref="D484:E484"/>
    <mergeCell ref="D485:E485"/>
    <mergeCell ref="D486:E486"/>
    <mergeCell ref="D487:E487"/>
    <mergeCell ref="D488:E488"/>
    <mergeCell ref="D489:E489"/>
    <mergeCell ref="D490:E490"/>
    <mergeCell ref="D473:E473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64:E464"/>
    <mergeCell ref="D465:E465"/>
    <mergeCell ref="D466:E466"/>
    <mergeCell ref="D467:E467"/>
    <mergeCell ref="D468:E468"/>
    <mergeCell ref="D469:E469"/>
    <mergeCell ref="D470:E470"/>
    <mergeCell ref="D471:E471"/>
    <mergeCell ref="D472:E472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X435:Y435"/>
    <mergeCell ref="Z435:AA435"/>
    <mergeCell ref="AB435:AC435"/>
    <mergeCell ref="AD435:AE435"/>
    <mergeCell ref="AF435:AG435"/>
    <mergeCell ref="P436:Q436"/>
    <mergeCell ref="R436:S436"/>
    <mergeCell ref="T436:U436"/>
    <mergeCell ref="V436:W436"/>
    <mergeCell ref="X436:Y436"/>
    <mergeCell ref="Z436:AA436"/>
    <mergeCell ref="AB436:AC436"/>
    <mergeCell ref="AD436:AE436"/>
    <mergeCell ref="AF436:AG436"/>
    <mergeCell ref="P437:Q437"/>
    <mergeCell ref="R437:S437"/>
    <mergeCell ref="T437:U437"/>
    <mergeCell ref="V437:W437"/>
    <mergeCell ref="X437:Y437"/>
    <mergeCell ref="Z437:AA437"/>
    <mergeCell ref="F435:G435"/>
    <mergeCell ref="H435:I435"/>
    <mergeCell ref="J435:K435"/>
    <mergeCell ref="L435:M435"/>
    <mergeCell ref="N435:O435"/>
    <mergeCell ref="P435:Q435"/>
    <mergeCell ref="R435:S435"/>
    <mergeCell ref="T435:U435"/>
    <mergeCell ref="V435:W435"/>
    <mergeCell ref="B483:B488"/>
    <mergeCell ref="B489:B495"/>
    <mergeCell ref="B496:B503"/>
    <mergeCell ref="B504:B509"/>
    <mergeCell ref="B510:B513"/>
    <mergeCell ref="B514:B519"/>
    <mergeCell ref="B520:B524"/>
    <mergeCell ref="B525:B529"/>
    <mergeCell ref="D435:E435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454:E454"/>
    <mergeCell ref="C434:C435"/>
    <mergeCell ref="B436:B439"/>
    <mergeCell ref="B440:B443"/>
    <mergeCell ref="B444:B449"/>
    <mergeCell ref="B450:B453"/>
    <mergeCell ref="B454:B459"/>
    <mergeCell ref="B460:B469"/>
    <mergeCell ref="B470:B474"/>
    <mergeCell ref="B475:B482"/>
    <mergeCell ref="C331:C332"/>
    <mergeCell ref="B333:B336"/>
    <mergeCell ref="B337:B340"/>
    <mergeCell ref="B341:B346"/>
    <mergeCell ref="B347:B350"/>
    <mergeCell ref="B351:B356"/>
    <mergeCell ref="B357:B366"/>
    <mergeCell ref="B367:B371"/>
    <mergeCell ref="AB6:AC6"/>
    <mergeCell ref="AB7:AC7"/>
    <mergeCell ref="AB8:AC8"/>
    <mergeCell ref="AB9:AC9"/>
    <mergeCell ref="AB10:AC10"/>
    <mergeCell ref="D17:E17"/>
    <mergeCell ref="F17:G17"/>
    <mergeCell ref="H17:I17"/>
    <mergeCell ref="J17:K17"/>
    <mergeCell ref="R18:S18"/>
    <mergeCell ref="L17:M17"/>
    <mergeCell ref="P10:Q10"/>
    <mergeCell ref="R10:S10"/>
    <mergeCell ref="T10:U10"/>
    <mergeCell ref="V10:W10"/>
    <mergeCell ref="X10:Y10"/>
    <mergeCell ref="D190:E190"/>
    <mergeCell ref="L19:M19"/>
    <mergeCell ref="N19:O19"/>
    <mergeCell ref="V17:W17"/>
    <mergeCell ref="T19:U19"/>
    <mergeCell ref="V19:W19"/>
    <mergeCell ref="N17:O17"/>
    <mergeCell ref="P17:Q17"/>
    <mergeCell ref="R17:S17"/>
    <mergeCell ref="D18:E18"/>
    <mergeCell ref="F18:G18"/>
    <mergeCell ref="H18:I18"/>
    <mergeCell ref="J18:K18"/>
    <mergeCell ref="L18:M18"/>
    <mergeCell ref="N18:O18"/>
    <mergeCell ref="P18:Q18"/>
    <mergeCell ref="P19:Q19"/>
    <mergeCell ref="R19:S19"/>
    <mergeCell ref="AD19:AE19"/>
    <mergeCell ref="AF19:AG19"/>
    <mergeCell ref="X19:Y19"/>
    <mergeCell ref="AB19:AC19"/>
    <mergeCell ref="X17:Y17"/>
    <mergeCell ref="AB17:AC17"/>
    <mergeCell ref="T18:U18"/>
    <mergeCell ref="V18:W18"/>
    <mergeCell ref="T17:U17"/>
    <mergeCell ref="AD190:AE190"/>
    <mergeCell ref="AF190:AG190"/>
    <mergeCell ref="X190:Y190"/>
    <mergeCell ref="AB190:AC190"/>
    <mergeCell ref="AD6:AE6"/>
    <mergeCell ref="AD7:AE7"/>
    <mergeCell ref="AD8:AE8"/>
    <mergeCell ref="AD9:AE9"/>
    <mergeCell ref="AD10:AE10"/>
    <mergeCell ref="AD18:AE18"/>
    <mergeCell ref="AD14:AE14"/>
    <mergeCell ref="AD13:AE13"/>
    <mergeCell ref="T8:U8"/>
    <mergeCell ref="V8:W8"/>
    <mergeCell ref="X8:Y8"/>
    <mergeCell ref="L190:M190"/>
    <mergeCell ref="N190:O190"/>
    <mergeCell ref="P190:Q190"/>
    <mergeCell ref="R190:S190"/>
    <mergeCell ref="T190:U190"/>
    <mergeCell ref="V190:W190"/>
    <mergeCell ref="Z190:AA190"/>
    <mergeCell ref="AD16:AE16"/>
    <mergeCell ref="AF16:AG16"/>
    <mergeCell ref="AD15:AE15"/>
    <mergeCell ref="AF15:AG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AB16:AC16"/>
    <mergeCell ref="X15:Y15"/>
    <mergeCell ref="AB15:AC15"/>
    <mergeCell ref="Z18:AA18"/>
    <mergeCell ref="Z19:AA19"/>
    <mergeCell ref="AF18:AG18"/>
    <mergeCell ref="X18:Y18"/>
    <mergeCell ref="AB18:AC18"/>
    <mergeCell ref="AD17:AE17"/>
    <mergeCell ref="AF17:AG17"/>
    <mergeCell ref="AF14:AG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T14:U14"/>
    <mergeCell ref="V14:W14"/>
    <mergeCell ref="X14:Y14"/>
    <mergeCell ref="AB14:AC14"/>
    <mergeCell ref="L14:M14"/>
    <mergeCell ref="N14:O14"/>
    <mergeCell ref="P14:Q14"/>
    <mergeCell ref="R14:S14"/>
    <mergeCell ref="D14:E14"/>
    <mergeCell ref="F14:G14"/>
    <mergeCell ref="H14:I14"/>
    <mergeCell ref="J14:K14"/>
    <mergeCell ref="V7:W7"/>
    <mergeCell ref="X7:Y7"/>
    <mergeCell ref="AF13:AG13"/>
    <mergeCell ref="AD12:AE12"/>
    <mergeCell ref="AF12:AG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AB13:AC13"/>
    <mergeCell ref="X12:Y12"/>
    <mergeCell ref="AB12:AC12"/>
    <mergeCell ref="D12:E12"/>
    <mergeCell ref="Z13:AA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D7:E7"/>
    <mergeCell ref="F7:G7"/>
    <mergeCell ref="H7:I7"/>
    <mergeCell ref="J7:K7"/>
    <mergeCell ref="P7:Q7"/>
    <mergeCell ref="J10:K10"/>
    <mergeCell ref="F8:G8"/>
    <mergeCell ref="L10:M10"/>
    <mergeCell ref="N10:O10"/>
    <mergeCell ref="L7:M7"/>
    <mergeCell ref="N7:O7"/>
    <mergeCell ref="R7:S7"/>
    <mergeCell ref="T7:U7"/>
    <mergeCell ref="T9:U9"/>
    <mergeCell ref="R8:S8"/>
    <mergeCell ref="AD11:AE11"/>
    <mergeCell ref="AF11:AG11"/>
    <mergeCell ref="T11:U11"/>
    <mergeCell ref="V11:W11"/>
    <mergeCell ref="X11:Y11"/>
    <mergeCell ref="AB11:AC11"/>
    <mergeCell ref="L11:M11"/>
    <mergeCell ref="N11:O11"/>
    <mergeCell ref="P11:Q11"/>
    <mergeCell ref="R11:S11"/>
    <mergeCell ref="AF7:AG7"/>
    <mergeCell ref="AF8:AG8"/>
    <mergeCell ref="AF9:AG9"/>
    <mergeCell ref="AF10:AG10"/>
    <mergeCell ref="Z7:AA7"/>
    <mergeCell ref="Z8:AA8"/>
    <mergeCell ref="Z10:AA10"/>
    <mergeCell ref="AD5:AE5"/>
    <mergeCell ref="AF5:AG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T5:U5"/>
    <mergeCell ref="V5:W5"/>
    <mergeCell ref="X5:Y5"/>
    <mergeCell ref="L5:M5"/>
    <mergeCell ref="N5:O5"/>
    <mergeCell ref="Z6:AA6"/>
    <mergeCell ref="Z5:AA5"/>
    <mergeCell ref="AF6:AG6"/>
    <mergeCell ref="AB5:AC5"/>
    <mergeCell ref="P5:Q5"/>
    <mergeCell ref="R5:S5"/>
    <mergeCell ref="V6:W6"/>
    <mergeCell ref="X6:Y6"/>
    <mergeCell ref="D5:E5"/>
    <mergeCell ref="F5:G5"/>
    <mergeCell ref="H5:I5"/>
    <mergeCell ref="J5:K5"/>
    <mergeCell ref="P8:Q8"/>
    <mergeCell ref="D8:E8"/>
    <mergeCell ref="H8:I8"/>
    <mergeCell ref="J8:K8"/>
    <mergeCell ref="L8:M8"/>
    <mergeCell ref="N8:O8"/>
    <mergeCell ref="D10:E10"/>
    <mergeCell ref="F10:G10"/>
    <mergeCell ref="H10:I10"/>
    <mergeCell ref="Z14:AA14"/>
    <mergeCell ref="Z15:AA15"/>
    <mergeCell ref="Z16:AA16"/>
    <mergeCell ref="Z17:AA17"/>
    <mergeCell ref="Z11:AA11"/>
    <mergeCell ref="V9:W9"/>
    <mergeCell ref="X9:Y9"/>
    <mergeCell ref="Z9:AA9"/>
    <mergeCell ref="Z12:AA12"/>
    <mergeCell ref="D9:E9"/>
    <mergeCell ref="F9:G9"/>
    <mergeCell ref="H9:I9"/>
    <mergeCell ref="J9:K9"/>
    <mergeCell ref="L9:M9"/>
    <mergeCell ref="N9:O9"/>
    <mergeCell ref="P9:Q9"/>
    <mergeCell ref="R9:S9"/>
    <mergeCell ref="B372:B379"/>
    <mergeCell ref="B380:B385"/>
    <mergeCell ref="B386:B392"/>
    <mergeCell ref="B393:B400"/>
    <mergeCell ref="B401:B406"/>
    <mergeCell ref="B407:B410"/>
    <mergeCell ref="B411:B416"/>
    <mergeCell ref="B417:B421"/>
    <mergeCell ref="B422:B426"/>
    <mergeCell ref="D436:E436"/>
    <mergeCell ref="D437:E437"/>
    <mergeCell ref="D438:E438"/>
    <mergeCell ref="D439:E439"/>
    <mergeCell ref="D11:E11"/>
    <mergeCell ref="F11:G11"/>
    <mergeCell ref="H11:I11"/>
    <mergeCell ref="J11:K11"/>
    <mergeCell ref="F190:G190"/>
    <mergeCell ref="H190:I190"/>
    <mergeCell ref="J190:K190"/>
    <mergeCell ref="D19:E19"/>
    <mergeCell ref="F19:G19"/>
    <mergeCell ref="H19:I19"/>
    <mergeCell ref="J19:K19"/>
    <mergeCell ref="F440:G440"/>
    <mergeCell ref="F436:G436"/>
    <mergeCell ref="F437:G437"/>
    <mergeCell ref="F439:G439"/>
    <mergeCell ref="H436:I436"/>
    <mergeCell ref="H437:I437"/>
    <mergeCell ref="H439:I439"/>
    <mergeCell ref="H440:I440"/>
    <mergeCell ref="L436:M436"/>
    <mergeCell ref="J436:K436"/>
    <mergeCell ref="J437:K437"/>
    <mergeCell ref="J439:K439"/>
    <mergeCell ref="J440:K440"/>
    <mergeCell ref="N436:O436"/>
    <mergeCell ref="L437:M437"/>
    <mergeCell ref="N437:O437"/>
    <mergeCell ref="L439:M439"/>
    <mergeCell ref="N439:O439"/>
    <mergeCell ref="L440:M440"/>
    <mergeCell ref="N440:O440"/>
  </mergeCells>
  <pageMargins left="0.7" right="0.7" top="0.75" bottom="0.75" header="0.3" footer="0.3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168"/>
  <sheetViews>
    <sheetView zoomScale="90" zoomScaleNormal="90" workbookViewId="0">
      <pane ySplit="6" topLeftCell="A7" activePane="bottomLeft" state="frozen"/>
      <selection activeCell="D34" sqref="D34"/>
      <selection pane="bottomLeft" activeCell="C6" sqref="C6"/>
    </sheetView>
  </sheetViews>
  <sheetFormatPr baseColWidth="10" defaultColWidth="11.44140625" defaultRowHeight="13.8"/>
  <cols>
    <col min="1" max="2" width="11.44140625" style="9"/>
    <col min="3" max="3" width="5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1.109375" style="14" customWidth="1"/>
    <col min="9" max="9" width="11.109375" style="13" customWidth="1"/>
    <col min="10" max="10" width="11.109375" style="14" customWidth="1"/>
    <col min="11" max="11" width="11.109375" style="13" customWidth="1"/>
    <col min="12" max="12" width="11.109375" style="14" customWidth="1"/>
    <col min="13" max="13" width="11.109375" style="13" customWidth="1"/>
    <col min="14" max="14" width="12.6640625" style="14" bestFit="1" customWidth="1"/>
    <col min="15" max="15" width="9.44140625" style="13" customWidth="1"/>
    <col min="16" max="16384" width="11.44140625" style="9"/>
  </cols>
  <sheetData>
    <row r="1" spans="3:15">
      <c r="C1" s="11"/>
      <c r="D1" s="17"/>
      <c r="E1" s="17"/>
      <c r="F1" s="17"/>
      <c r="G1" s="17"/>
      <c r="H1" s="17"/>
      <c r="I1" s="12"/>
      <c r="J1" s="12"/>
      <c r="K1" s="12"/>
      <c r="L1" s="12"/>
      <c r="M1" s="12"/>
    </row>
    <row r="2" spans="3:15" ht="14.4">
      <c r="C2" s="30" t="s">
        <v>496</v>
      </c>
      <c r="E2" s="14"/>
      <c r="G2" s="14"/>
      <c r="I2" s="14"/>
      <c r="K2" s="14"/>
      <c r="M2" s="14"/>
      <c r="O2" s="14"/>
    </row>
    <row r="3" spans="3:15" ht="12.75" customHeight="1">
      <c r="C3" s="3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3:15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3:15" ht="49.5" customHeight="1">
      <c r="C5" s="18" t="s">
        <v>4</v>
      </c>
      <c r="D5" s="173" t="s">
        <v>213</v>
      </c>
      <c r="E5" s="174"/>
      <c r="F5" s="173" t="s">
        <v>214</v>
      </c>
      <c r="G5" s="174" t="s">
        <v>7</v>
      </c>
      <c r="H5" s="173" t="s">
        <v>215</v>
      </c>
      <c r="I5" s="174" t="s">
        <v>7</v>
      </c>
      <c r="J5" s="173" t="s">
        <v>216</v>
      </c>
      <c r="K5" s="174" t="s">
        <v>7</v>
      </c>
      <c r="L5" s="173" t="s">
        <v>217</v>
      </c>
      <c r="M5" s="181" t="s">
        <v>7</v>
      </c>
      <c r="N5" s="173" t="s">
        <v>19</v>
      </c>
      <c r="O5" s="174" t="s">
        <v>7</v>
      </c>
    </row>
    <row r="6" spans="3:15" ht="33.75" customHeight="1">
      <c r="C6" s="19" t="s">
        <v>230</v>
      </c>
      <c r="D6" s="175">
        <v>234918.98428791002</v>
      </c>
      <c r="E6" s="176"/>
      <c r="F6" s="175">
        <v>277476.46158311539</v>
      </c>
      <c r="G6" s="176"/>
      <c r="H6" s="175">
        <v>419987.28175861237</v>
      </c>
      <c r="I6" s="176"/>
      <c r="J6" s="175">
        <v>510437.39589987381</v>
      </c>
      <c r="K6" s="176"/>
      <c r="L6" s="175">
        <v>315673.87647048838</v>
      </c>
      <c r="M6" s="176"/>
      <c r="N6" s="175">
        <v>1758494</v>
      </c>
      <c r="O6" s="176"/>
    </row>
    <row r="7" spans="3:15" ht="33.75" customHeight="1">
      <c r="C7" s="20" t="s">
        <v>231</v>
      </c>
      <c r="D7" s="167">
        <v>51.04333965733921</v>
      </c>
      <c r="E7" s="168"/>
      <c r="F7" s="167">
        <v>24.007470753414403</v>
      </c>
      <c r="G7" s="168"/>
      <c r="H7" s="167">
        <v>11.574012655095281</v>
      </c>
      <c r="I7" s="168"/>
      <c r="J7" s="167">
        <v>7.7977722973107007</v>
      </c>
      <c r="K7" s="168"/>
      <c r="L7" s="167">
        <v>5.7499179394978963</v>
      </c>
      <c r="M7" s="168"/>
      <c r="N7" s="167">
        <v>16.667028222924962</v>
      </c>
      <c r="O7" s="168"/>
    </row>
    <row r="8" spans="3:15" ht="33.75" customHeight="1">
      <c r="C8" s="21" t="s">
        <v>232</v>
      </c>
      <c r="D8" s="167">
        <v>8.8778865722347433</v>
      </c>
      <c r="E8" s="168"/>
      <c r="F8" s="167">
        <v>32.11897866793786</v>
      </c>
      <c r="G8" s="168"/>
      <c r="H8" s="167">
        <v>72.326027207901063</v>
      </c>
      <c r="I8" s="168"/>
      <c r="J8" s="167">
        <v>139.73056318510646</v>
      </c>
      <c r="K8" s="168"/>
      <c r="L8" s="167">
        <v>319.03824765348412</v>
      </c>
      <c r="M8" s="168"/>
      <c r="N8" s="167">
        <v>61.661892291212979</v>
      </c>
      <c r="O8" s="168"/>
    </row>
    <row r="9" spans="3:15" ht="33.75" customHeight="1">
      <c r="C9" s="21" t="s">
        <v>233</v>
      </c>
      <c r="D9" s="167">
        <v>453.15697974590552</v>
      </c>
      <c r="E9" s="168"/>
      <c r="F9" s="167">
        <v>771.09544100005314</v>
      </c>
      <c r="G9" s="168"/>
      <c r="H9" s="167">
        <v>837.10235419700268</v>
      </c>
      <c r="I9" s="168"/>
      <c r="J9" s="167">
        <v>1089.5871146924246</v>
      </c>
      <c r="K9" s="168"/>
      <c r="L9" s="167">
        <v>1834.4437435687144</v>
      </c>
      <c r="M9" s="168"/>
      <c r="N9" s="167">
        <v>1027.7204990966322</v>
      </c>
      <c r="O9" s="168"/>
    </row>
    <row r="10" spans="3:15" ht="33.75" customHeight="1">
      <c r="C10" s="21" t="s">
        <v>20</v>
      </c>
      <c r="D10" s="175">
        <v>106455177.40488538</v>
      </c>
      <c r="E10" s="176"/>
      <c r="F10" s="175">
        <v>213960834.51156983</v>
      </c>
      <c r="G10" s="176"/>
      <c r="H10" s="175">
        <v>351572342.29292959</v>
      </c>
      <c r="I10" s="176"/>
      <c r="J10" s="175">
        <v>556166009.42964315</v>
      </c>
      <c r="K10" s="176"/>
      <c r="L10" s="175">
        <v>579085967.6993562</v>
      </c>
      <c r="M10" s="176"/>
      <c r="N10" s="175">
        <v>1807240331.3383865</v>
      </c>
      <c r="O10" s="176"/>
    </row>
    <row r="11" spans="3:15" ht="36" customHeight="1">
      <c r="C11" s="22" t="s">
        <v>21</v>
      </c>
      <c r="D11" s="166" t="s">
        <v>22</v>
      </c>
      <c r="E11" s="166"/>
      <c r="F11" s="166" t="s">
        <v>22</v>
      </c>
      <c r="G11" s="166"/>
      <c r="H11" s="166" t="s">
        <v>22</v>
      </c>
      <c r="I11" s="166"/>
      <c r="J11" s="166" t="s">
        <v>22</v>
      </c>
      <c r="K11" s="166"/>
      <c r="L11" s="166" t="s">
        <v>22</v>
      </c>
      <c r="M11" s="166"/>
      <c r="N11" s="166" t="s">
        <v>22</v>
      </c>
      <c r="O11" s="166"/>
    </row>
    <row r="12" spans="3:15" ht="14.4">
      <c r="C12" s="23" t="s">
        <v>23</v>
      </c>
      <c r="D12" s="171">
        <v>3.4066457961824774</v>
      </c>
      <c r="E12" s="172"/>
      <c r="F12" s="171">
        <v>8.6174487199130212</v>
      </c>
      <c r="G12" s="172"/>
      <c r="H12" s="171">
        <v>17.863596069943043</v>
      </c>
      <c r="I12" s="172"/>
      <c r="J12" s="171">
        <v>27.696977543285385</v>
      </c>
      <c r="K12" s="172"/>
      <c r="L12" s="171">
        <v>30.184759069045775</v>
      </c>
      <c r="M12" s="172"/>
      <c r="N12" s="171">
        <v>22.891524212659935</v>
      </c>
      <c r="O12" s="172"/>
    </row>
    <row r="13" spans="3:15" ht="14.4">
      <c r="C13" s="23" t="s">
        <v>24</v>
      </c>
      <c r="D13" s="169">
        <v>4.7343898193025336</v>
      </c>
      <c r="E13" s="170"/>
      <c r="F13" s="169">
        <v>8.0587170913259207</v>
      </c>
      <c r="G13" s="170"/>
      <c r="H13" s="169">
        <v>9.3110222082286835</v>
      </c>
      <c r="I13" s="170"/>
      <c r="J13" s="169">
        <v>4.8829151404603142</v>
      </c>
      <c r="K13" s="170"/>
      <c r="L13" s="169">
        <v>1.3480615890614702</v>
      </c>
      <c r="M13" s="170"/>
      <c r="N13" s="169">
        <v>4.9789188802401876</v>
      </c>
      <c r="O13" s="170"/>
    </row>
    <row r="14" spans="3:15" ht="14.4">
      <c r="C14" s="23" t="s">
        <v>25</v>
      </c>
      <c r="D14" s="169">
        <v>30.586919139762873</v>
      </c>
      <c r="E14" s="170"/>
      <c r="F14" s="169">
        <v>29.743662774728385</v>
      </c>
      <c r="G14" s="170"/>
      <c r="H14" s="169">
        <v>26.289196903699168</v>
      </c>
      <c r="I14" s="170"/>
      <c r="J14" s="169">
        <v>23.523815728209783</v>
      </c>
      <c r="K14" s="170"/>
      <c r="L14" s="169">
        <v>19.002039122045502</v>
      </c>
      <c r="M14" s="170"/>
      <c r="N14" s="169">
        <v>23.765311969326149</v>
      </c>
      <c r="O14" s="170"/>
    </row>
    <row r="15" spans="3:15" ht="14.4">
      <c r="C15" s="23" t="s">
        <v>26</v>
      </c>
      <c r="D15" s="169">
        <v>12.773125103524807</v>
      </c>
      <c r="E15" s="170"/>
      <c r="F15" s="169">
        <v>12.223004039673418</v>
      </c>
      <c r="G15" s="170"/>
      <c r="H15" s="169">
        <v>12.261131304813782</v>
      </c>
      <c r="I15" s="170"/>
      <c r="J15" s="169">
        <v>10.999340246759267</v>
      </c>
      <c r="K15" s="170"/>
      <c r="L15" s="169">
        <v>9.6577179429462348</v>
      </c>
      <c r="M15" s="170"/>
      <c r="N15" s="169">
        <v>11.064268465512326</v>
      </c>
      <c r="O15" s="170"/>
    </row>
    <row r="16" spans="3:15" ht="14.4">
      <c r="C16" s="23" t="s">
        <v>27</v>
      </c>
      <c r="D16" s="169">
        <v>37.774358925981602</v>
      </c>
      <c r="E16" s="170"/>
      <c r="F16" s="169">
        <v>29.122038292379333</v>
      </c>
      <c r="G16" s="170"/>
      <c r="H16" s="169">
        <v>19.23455698497413</v>
      </c>
      <c r="I16" s="170"/>
      <c r="J16" s="169">
        <v>14.125635333935696</v>
      </c>
      <c r="K16" s="170"/>
      <c r="L16" s="169">
        <v>13.092186249024143</v>
      </c>
      <c r="M16" s="170"/>
      <c r="N16" s="169">
        <v>17.956820110542257</v>
      </c>
      <c r="O16" s="170"/>
    </row>
    <row r="17" spans="3:15" ht="14.4">
      <c r="C17" s="23" t="s">
        <v>28</v>
      </c>
      <c r="D17" s="169">
        <v>0.9322606687531404</v>
      </c>
      <c r="E17" s="170"/>
      <c r="F17" s="169">
        <v>1.9922681526478314</v>
      </c>
      <c r="G17" s="170"/>
      <c r="H17" s="169">
        <v>4.8378048321572722</v>
      </c>
      <c r="I17" s="170"/>
      <c r="J17" s="169">
        <v>6.7530352458901808</v>
      </c>
      <c r="K17" s="170"/>
      <c r="L17" s="169">
        <v>6.426937233817509</v>
      </c>
      <c r="M17" s="170"/>
      <c r="N17" s="169">
        <v>5.3694615880085426</v>
      </c>
      <c r="O17" s="170"/>
    </row>
    <row r="18" spans="3:15" ht="14.4">
      <c r="C18" s="23" t="s">
        <v>29</v>
      </c>
      <c r="D18" s="169">
        <v>9.6286225828201477</v>
      </c>
      <c r="E18" s="170"/>
      <c r="F18" s="169">
        <v>9.3855463995628465</v>
      </c>
      <c r="G18" s="170"/>
      <c r="H18" s="169">
        <v>6.7055626421222359</v>
      </c>
      <c r="I18" s="170"/>
      <c r="J18" s="169">
        <v>4.703005868201541</v>
      </c>
      <c r="K18" s="170"/>
      <c r="L18" s="169">
        <v>4.7896983499991039</v>
      </c>
      <c r="M18" s="170"/>
      <c r="N18" s="169">
        <v>5.96486552054483</v>
      </c>
      <c r="O18" s="170"/>
    </row>
    <row r="19" spans="3:15" ht="14.4">
      <c r="C19" s="23" t="s">
        <v>30</v>
      </c>
      <c r="D19" s="169">
        <v>0.16367796367241821</v>
      </c>
      <c r="E19" s="170"/>
      <c r="F19" s="169">
        <v>0.85731452976923528</v>
      </c>
      <c r="G19" s="170"/>
      <c r="H19" s="169">
        <v>3.497129054061658</v>
      </c>
      <c r="I19" s="170"/>
      <c r="J19" s="169">
        <v>7.3152748932578486</v>
      </c>
      <c r="K19" s="170"/>
      <c r="L19" s="169">
        <v>15.498600444060267</v>
      </c>
      <c r="M19" s="170"/>
      <c r="N19" s="169">
        <v>8.0088292531657732</v>
      </c>
      <c r="O19" s="170"/>
    </row>
    <row r="20" spans="3:15" ht="36" customHeight="1">
      <c r="C20" s="22" t="s">
        <v>38</v>
      </c>
      <c r="D20" s="26" t="s">
        <v>32</v>
      </c>
      <c r="E20" s="27" t="s">
        <v>22</v>
      </c>
      <c r="F20" s="26" t="s">
        <v>32</v>
      </c>
      <c r="G20" s="32" t="s">
        <v>22</v>
      </c>
      <c r="H20" s="26" t="s">
        <v>32</v>
      </c>
      <c r="I20" s="31" t="s">
        <v>22</v>
      </c>
      <c r="J20" s="26" t="s">
        <v>32</v>
      </c>
      <c r="K20" s="27" t="s">
        <v>22</v>
      </c>
      <c r="L20" s="26" t="s">
        <v>32</v>
      </c>
      <c r="M20" s="27" t="s">
        <v>22</v>
      </c>
      <c r="N20" s="26" t="s">
        <v>32</v>
      </c>
      <c r="O20" s="27" t="s">
        <v>22</v>
      </c>
    </row>
    <row r="21" spans="3:15">
      <c r="C21" s="11" t="s">
        <v>39</v>
      </c>
      <c r="D21" s="61">
        <v>214540.35777359951</v>
      </c>
      <c r="E21" s="62">
        <v>0.91325253437442599</v>
      </c>
      <c r="F21" s="61">
        <v>255045.35297211201</v>
      </c>
      <c r="G21" s="62">
        <v>0.91916031910229279</v>
      </c>
      <c r="H21" s="33">
        <v>374248.47557831986</v>
      </c>
      <c r="I21" s="62">
        <v>0.89109478270682418</v>
      </c>
      <c r="J21" s="61">
        <v>405639.67156218854</v>
      </c>
      <c r="K21" s="62">
        <v>0.79469034757351353</v>
      </c>
      <c r="L21" s="61">
        <v>194997.21398252866</v>
      </c>
      <c r="M21" s="62">
        <v>0.61771729787326357</v>
      </c>
      <c r="N21" s="61">
        <v>1444471.0718687417</v>
      </c>
      <c r="O21" s="62">
        <v>0.82142507843002999</v>
      </c>
    </row>
    <row r="22" spans="3:15">
      <c r="C22" s="23" t="s">
        <v>40</v>
      </c>
      <c r="D22" s="34">
        <v>25714.240698990201</v>
      </c>
      <c r="E22" s="63">
        <v>0.10946003694395168</v>
      </c>
      <c r="F22" s="34">
        <v>77184.699222657</v>
      </c>
      <c r="G22" s="63">
        <v>0.27816665522648987</v>
      </c>
      <c r="H22" s="34">
        <v>245162.32317567756</v>
      </c>
      <c r="I22" s="63">
        <v>0.58373749354768545</v>
      </c>
      <c r="J22" s="34">
        <v>326556.39029611251</v>
      </c>
      <c r="K22" s="63">
        <v>0.63975796624464032</v>
      </c>
      <c r="L22" s="34">
        <v>160459.49646305523</v>
      </c>
      <c r="M22" s="63">
        <v>0.50830780885999627</v>
      </c>
      <c r="N22" s="34">
        <v>835077.14985649253</v>
      </c>
      <c r="O22" s="63">
        <v>0.47488200122177832</v>
      </c>
    </row>
    <row r="23" spans="3:15">
      <c r="C23" s="23" t="s">
        <v>41</v>
      </c>
      <c r="D23" s="34">
        <v>172663.05024604194</v>
      </c>
      <c r="E23" s="63">
        <v>0.73498977006656574</v>
      </c>
      <c r="F23" s="34">
        <v>156320.02805110961</v>
      </c>
      <c r="G23" s="63">
        <v>0.56336320262713557</v>
      </c>
      <c r="H23" s="34">
        <v>100637.87640019503</v>
      </c>
      <c r="I23" s="63">
        <v>0.23962124752634006</v>
      </c>
      <c r="J23" s="34">
        <v>55267.081371521235</v>
      </c>
      <c r="K23" s="63">
        <v>0.10827396624044072</v>
      </c>
      <c r="L23" s="34">
        <v>19329.94474401664</v>
      </c>
      <c r="M23" s="63">
        <v>6.1233906841270516E-2</v>
      </c>
      <c r="N23" s="34">
        <v>504217.98081288306</v>
      </c>
      <c r="O23" s="63">
        <v>0.28673284117709896</v>
      </c>
    </row>
    <row r="24" spans="3:15">
      <c r="C24" s="23" t="s">
        <v>42</v>
      </c>
      <c r="D24" s="34">
        <v>16163.066828567826</v>
      </c>
      <c r="E24" s="63">
        <v>6.8802727363910493E-2</v>
      </c>
      <c r="F24" s="34">
        <v>21540.625698345852</v>
      </c>
      <c r="G24" s="63">
        <v>7.7630461248668889E-2</v>
      </c>
      <c r="H24" s="34">
        <v>28448.276002446386</v>
      </c>
      <c r="I24" s="63">
        <v>6.7736041632796576E-2</v>
      </c>
      <c r="J24" s="34">
        <v>23816.199894554298</v>
      </c>
      <c r="K24" s="63">
        <v>4.6658415088431542E-2</v>
      </c>
      <c r="L24" s="34">
        <v>15207.772775456591</v>
      </c>
      <c r="M24" s="63">
        <v>4.8175582171996155E-2</v>
      </c>
      <c r="N24" s="34">
        <v>105175.94119937092</v>
      </c>
      <c r="O24" s="63">
        <v>5.9810236031155393E-2</v>
      </c>
    </row>
    <row r="25" spans="3:15">
      <c r="C25" s="11" t="s">
        <v>43</v>
      </c>
      <c r="D25" s="61">
        <v>20378.626514310519</v>
      </c>
      <c r="E25" s="62">
        <v>8.6747465625575323E-2</v>
      </c>
      <c r="F25" s="61">
        <v>22431.108611004463</v>
      </c>
      <c r="G25" s="62">
        <v>8.0839680897708821E-2</v>
      </c>
      <c r="H25" s="35">
        <v>45738.806180291926</v>
      </c>
      <c r="I25" s="62">
        <v>0.10890521729317597</v>
      </c>
      <c r="J25" s="61">
        <v>104797.72433768578</v>
      </c>
      <c r="K25" s="62">
        <v>0.20530965242649069</v>
      </c>
      <c r="L25" s="61">
        <v>120676.66248795939</v>
      </c>
      <c r="M25" s="62">
        <v>0.38228270212673443</v>
      </c>
      <c r="N25" s="61">
        <v>314022.92813125224</v>
      </c>
      <c r="O25" s="62">
        <v>0.17857492156996341</v>
      </c>
    </row>
    <row r="26" spans="3:15" ht="36" customHeight="1">
      <c r="C26" s="28" t="s">
        <v>44</v>
      </c>
      <c r="D26" s="26" t="s">
        <v>32</v>
      </c>
      <c r="E26" s="27" t="s">
        <v>22</v>
      </c>
      <c r="F26" s="26" t="s">
        <v>32</v>
      </c>
      <c r="G26" s="27" t="s">
        <v>22</v>
      </c>
      <c r="H26" s="26" t="s">
        <v>32</v>
      </c>
      <c r="I26" s="27" t="s">
        <v>22</v>
      </c>
      <c r="J26" s="26" t="s">
        <v>32</v>
      </c>
      <c r="K26" s="27" t="s">
        <v>22</v>
      </c>
      <c r="L26" s="26" t="s">
        <v>32</v>
      </c>
      <c r="M26" s="27" t="s">
        <v>22</v>
      </c>
      <c r="N26" s="26" t="s">
        <v>32</v>
      </c>
      <c r="O26" s="27" t="s">
        <v>22</v>
      </c>
    </row>
    <row r="27" spans="3:15">
      <c r="C27" s="23" t="s">
        <v>45</v>
      </c>
      <c r="D27" s="34">
        <v>97403.590551733039</v>
      </c>
      <c r="E27" s="63">
        <v>0.41462630551968543</v>
      </c>
      <c r="F27" s="34">
        <v>104761.17074241686</v>
      </c>
      <c r="G27" s="63">
        <v>0.37754975735495466</v>
      </c>
      <c r="H27" s="34">
        <v>102353.34805698448</v>
      </c>
      <c r="I27" s="63">
        <v>0.24370582753934966</v>
      </c>
      <c r="J27" s="34">
        <v>136493.56027729399</v>
      </c>
      <c r="K27" s="63">
        <v>0.2674050948729248</v>
      </c>
      <c r="L27" s="34">
        <v>148013.2977679818</v>
      </c>
      <c r="M27" s="63">
        <v>0.46888041361832195</v>
      </c>
      <c r="N27" s="34">
        <v>589024.96739640948</v>
      </c>
      <c r="O27" s="63">
        <v>0.33495989602262372</v>
      </c>
    </row>
    <row r="28" spans="3:15">
      <c r="C28" s="23" t="s">
        <v>46</v>
      </c>
      <c r="D28" s="34">
        <v>53814.548011545099</v>
      </c>
      <c r="E28" s="63">
        <v>0.22907705043365753</v>
      </c>
      <c r="F28" s="34">
        <v>85339.135649769902</v>
      </c>
      <c r="G28" s="63">
        <v>0.30755450448976984</v>
      </c>
      <c r="H28" s="34">
        <v>164851.76830016685</v>
      </c>
      <c r="I28" s="63">
        <v>0.39251609622530337</v>
      </c>
      <c r="J28" s="34">
        <v>210409.27825231478</v>
      </c>
      <c r="K28" s="63">
        <v>0.41221368172168332</v>
      </c>
      <c r="L28" s="34">
        <v>92974.801278878484</v>
      </c>
      <c r="M28" s="63">
        <v>0.29452801834101211</v>
      </c>
      <c r="N28" s="34">
        <v>607389.53149267752</v>
      </c>
      <c r="O28" s="63">
        <v>0.3454032436236209</v>
      </c>
    </row>
    <row r="29" spans="3:15">
      <c r="C29" s="23" t="s">
        <v>47</v>
      </c>
      <c r="D29" s="34">
        <v>11113.731046316669</v>
      </c>
      <c r="E29" s="63">
        <v>4.7308782131868961E-2</v>
      </c>
      <c r="F29" s="34">
        <v>23743.849940589786</v>
      </c>
      <c r="G29" s="63">
        <v>8.5570681581859112E-2</v>
      </c>
      <c r="H29" s="34">
        <v>58492.9601563744</v>
      </c>
      <c r="I29" s="63">
        <v>0.13927317015755089</v>
      </c>
      <c r="J29" s="34">
        <v>61660.709937991734</v>
      </c>
      <c r="K29" s="63">
        <v>0.12079975024025699</v>
      </c>
      <c r="L29" s="34">
        <v>27329.042177036808</v>
      </c>
      <c r="M29" s="63">
        <v>8.6573657860446088E-2</v>
      </c>
      <c r="N29" s="34">
        <v>182340.2932583098</v>
      </c>
      <c r="O29" s="63">
        <v>0.10369116599676156</v>
      </c>
    </row>
    <row r="30" spans="3:15">
      <c r="C30" s="23" t="s">
        <v>48</v>
      </c>
      <c r="D30" s="34">
        <v>13738.067386432193</v>
      </c>
      <c r="E30" s="63">
        <v>5.8480022072610466E-2</v>
      </c>
      <c r="F30" s="34">
        <v>11265.759635660892</v>
      </c>
      <c r="G30" s="63">
        <v>4.0600775905044892E-2</v>
      </c>
      <c r="H30" s="34">
        <v>22926.75863846939</v>
      </c>
      <c r="I30" s="63">
        <v>5.4589173611325155E-2</v>
      </c>
      <c r="J30" s="34">
        <v>39463.619328345718</v>
      </c>
      <c r="K30" s="63">
        <v>7.7313338805777732E-2</v>
      </c>
      <c r="L30" s="34">
        <v>25569.074451533823</v>
      </c>
      <c r="M30" s="63">
        <v>8.0998385857640617E-2</v>
      </c>
      <c r="N30" s="34">
        <v>112963.27944044185</v>
      </c>
      <c r="O30" s="63">
        <v>6.4238649344519505E-2</v>
      </c>
    </row>
    <row r="31" spans="3:15">
      <c r="C31" s="23" t="s">
        <v>49</v>
      </c>
      <c r="D31" s="34">
        <v>31312.532208292469</v>
      </c>
      <c r="E31" s="63">
        <v>0.13329076959534594</v>
      </c>
      <c r="F31" s="34">
        <v>34098.879288686534</v>
      </c>
      <c r="G31" s="63">
        <v>0.12288926813517284</v>
      </c>
      <c r="H31" s="34">
        <v>56317.634504841102</v>
      </c>
      <c r="I31" s="63">
        <v>0.1340936665249062</v>
      </c>
      <c r="J31" s="34">
        <v>58786.049193290557</v>
      </c>
      <c r="K31" s="63">
        <v>0.11516799056161255</v>
      </c>
      <c r="L31" s="34">
        <v>22874.995398323215</v>
      </c>
      <c r="M31" s="63">
        <v>7.2464011447782015E-2</v>
      </c>
      <c r="N31" s="34">
        <v>203390.09059343414</v>
      </c>
      <c r="O31" s="63">
        <v>0.1156615209340683</v>
      </c>
    </row>
    <row r="32" spans="3:15">
      <c r="C32" s="23" t="s">
        <v>50</v>
      </c>
      <c r="D32" s="34">
        <v>47138.798203456499</v>
      </c>
      <c r="E32" s="63">
        <v>0.20065980766239216</v>
      </c>
      <c r="F32" s="34">
        <v>46571.186446374137</v>
      </c>
      <c r="G32" s="63">
        <v>0.1678383318738699</v>
      </c>
      <c r="H32" s="34">
        <v>61329.68521290621</v>
      </c>
      <c r="I32" s="63">
        <v>0.14602748196588375</v>
      </c>
      <c r="J32" s="34">
        <v>48761.50522480395</v>
      </c>
      <c r="K32" s="63">
        <v>9.5528865276103408E-2</v>
      </c>
      <c r="L32" s="34">
        <v>11549.215073598774</v>
      </c>
      <c r="M32" s="63">
        <v>3.6585906957931229E-2</v>
      </c>
      <c r="N32" s="34">
        <v>215350.3901611396</v>
      </c>
      <c r="O32" s="63">
        <v>0.12246296556095099</v>
      </c>
    </row>
    <row r="33" spans="3:15" ht="36" customHeight="1">
      <c r="C33" s="28" t="s">
        <v>51</v>
      </c>
      <c r="D33" s="26" t="s">
        <v>32</v>
      </c>
      <c r="E33" s="27" t="s">
        <v>22</v>
      </c>
      <c r="F33" s="26" t="s">
        <v>32</v>
      </c>
      <c r="G33" s="27" t="s">
        <v>22</v>
      </c>
      <c r="H33" s="26" t="s">
        <v>32</v>
      </c>
      <c r="I33" s="27" t="s">
        <v>22</v>
      </c>
      <c r="J33" s="26" t="s">
        <v>32</v>
      </c>
      <c r="K33" s="27" t="s">
        <v>22</v>
      </c>
      <c r="L33" s="26" t="s">
        <v>32</v>
      </c>
      <c r="M33" s="27" t="s">
        <v>22</v>
      </c>
      <c r="N33" s="26" t="s">
        <v>32</v>
      </c>
      <c r="O33" s="27" t="s">
        <v>22</v>
      </c>
    </row>
    <row r="34" spans="3:15">
      <c r="C34" s="23" t="s">
        <v>52</v>
      </c>
      <c r="D34" s="34">
        <v>195756.41759231474</v>
      </c>
      <c r="E34" s="63">
        <v>0.83329330826835812</v>
      </c>
      <c r="F34" s="34">
        <v>259581.8669393484</v>
      </c>
      <c r="G34" s="63">
        <v>0.93550950397135779</v>
      </c>
      <c r="H34" s="34">
        <v>394813.39582628367</v>
      </c>
      <c r="I34" s="63">
        <v>0.9400603612878049</v>
      </c>
      <c r="J34" s="34">
        <v>447758.04319070047</v>
      </c>
      <c r="K34" s="63">
        <v>0.8772046225205119</v>
      </c>
      <c r="L34" s="34">
        <v>240877.07596385677</v>
      </c>
      <c r="M34" s="63">
        <v>0.76305673011993946</v>
      </c>
      <c r="N34" s="34">
        <v>1538786.7995124992</v>
      </c>
      <c r="O34" s="63">
        <v>0.87505945400581087</v>
      </c>
    </row>
    <row r="35" spans="3:15">
      <c r="C35" s="23" t="s">
        <v>53</v>
      </c>
      <c r="D35" s="34">
        <v>22333.045487707033</v>
      </c>
      <c r="E35" s="63">
        <v>9.5067010252080419E-2</v>
      </c>
      <c r="F35" s="34">
        <v>22831.683751047934</v>
      </c>
      <c r="G35" s="63">
        <v>8.2283317369638842E-2</v>
      </c>
      <c r="H35" s="34">
        <v>41192.985941256615</v>
      </c>
      <c r="I35" s="63">
        <v>9.8081508013217272E-2</v>
      </c>
      <c r="J35" s="34">
        <v>94613.930966377608</v>
      </c>
      <c r="K35" s="63">
        <v>0.18535854098146276</v>
      </c>
      <c r="L35" s="34">
        <v>112951.45150353905</v>
      </c>
      <c r="M35" s="63">
        <v>0.35781057579561393</v>
      </c>
      <c r="N35" s="34">
        <v>293923.0976499276</v>
      </c>
      <c r="O35" s="63">
        <v>0.16714478277999623</v>
      </c>
    </row>
    <row r="36" spans="3:15">
      <c r="C36" s="23" t="s">
        <v>54</v>
      </c>
      <c r="D36" s="34">
        <v>10256.877467589946</v>
      </c>
      <c r="E36" s="63">
        <v>4.3661339242891589E-2</v>
      </c>
      <c r="F36" s="34">
        <v>10084.627313392417</v>
      </c>
      <c r="G36" s="63">
        <v>3.6344082146123377E-2</v>
      </c>
      <c r="H36" s="34">
        <v>9412.9617668092014</v>
      </c>
      <c r="I36" s="63">
        <v>2.2412492414994878E-2</v>
      </c>
      <c r="J36" s="34">
        <v>6653.2683630233514</v>
      </c>
      <c r="K36" s="63">
        <v>1.3034445392258176E-2</v>
      </c>
      <c r="L36" s="34">
        <v>3633.1000280539733</v>
      </c>
      <c r="M36" s="63">
        <v>1.1509029726106018E-2</v>
      </c>
      <c r="N36" s="34">
        <v>40040.834938868931</v>
      </c>
      <c r="O36" s="63">
        <v>2.2769958236348149E-2</v>
      </c>
    </row>
    <row r="37" spans="3:15">
      <c r="C37" s="23" t="s">
        <v>55</v>
      </c>
      <c r="D37" s="34">
        <v>9257.7654888524557</v>
      </c>
      <c r="E37" s="63">
        <v>3.9408332693565598E-2</v>
      </c>
      <c r="F37" s="34">
        <v>6620.0153011425173</v>
      </c>
      <c r="G37" s="63">
        <v>2.3857934699659345E-2</v>
      </c>
      <c r="H37" s="34">
        <v>6756.3436155232721</v>
      </c>
      <c r="I37" s="63">
        <v>1.608701955743148E-2</v>
      </c>
      <c r="J37" s="34">
        <v>11731.526811005708</v>
      </c>
      <c r="K37" s="63">
        <v>2.2983282387301761E-2</v>
      </c>
      <c r="L37" s="34">
        <v>7755.8486766913356</v>
      </c>
      <c r="M37" s="63">
        <v>2.4569181217681167E-2</v>
      </c>
      <c r="N37" s="34">
        <v>42121.499893215252</v>
      </c>
      <c r="O37" s="63">
        <v>2.3953166683090825E-2</v>
      </c>
    </row>
    <row r="38" spans="3:15">
      <c r="C38" s="23" t="s">
        <v>56</v>
      </c>
      <c r="D38" s="34">
        <v>111533.45922656455</v>
      </c>
      <c r="E38" s="63">
        <v>0.47477414209263075</v>
      </c>
      <c r="F38" s="34">
        <v>78315.747152946438</v>
      </c>
      <c r="G38" s="63">
        <v>0.28224284937945099</v>
      </c>
      <c r="H38" s="34">
        <v>44948.180090368878</v>
      </c>
      <c r="I38" s="63">
        <v>0.1070227172169535</v>
      </c>
      <c r="J38" s="34">
        <v>21158.617691146457</v>
      </c>
      <c r="K38" s="63">
        <v>4.1451934872140411E-2</v>
      </c>
      <c r="L38" s="34">
        <v>7378.3684088213913</v>
      </c>
      <c r="M38" s="63">
        <v>2.3373389307085001E-2</v>
      </c>
      <c r="N38" s="34">
        <v>263334.37256984756</v>
      </c>
      <c r="O38" s="63">
        <v>0.1497499408982042</v>
      </c>
    </row>
    <row r="39" spans="3:15">
      <c r="C39" s="23" t="s">
        <v>57</v>
      </c>
      <c r="D39" s="34">
        <v>1081.5308462205301</v>
      </c>
      <c r="E39" s="63">
        <v>4.6038460854872336E-3</v>
      </c>
      <c r="F39" s="34">
        <v>1392.02987811054</v>
      </c>
      <c r="G39" s="63">
        <v>5.0167494214408085E-3</v>
      </c>
      <c r="H39" s="34">
        <v>3992.3414862176651</v>
      </c>
      <c r="I39" s="63">
        <v>9.505862819227627E-3</v>
      </c>
      <c r="J39" s="34">
        <v>4083.9956093554265</v>
      </c>
      <c r="K39" s="63">
        <v>8.000972581868878E-3</v>
      </c>
      <c r="L39" s="34">
        <v>2074.3177353276938</v>
      </c>
      <c r="M39" s="63">
        <v>6.5710782232612629E-3</v>
      </c>
      <c r="N39" s="34">
        <v>12624.215555231858</v>
      </c>
      <c r="O39" s="63">
        <v>7.178992680800628E-3</v>
      </c>
    </row>
    <row r="40" spans="3:15" ht="36" customHeight="1">
      <c r="C40" s="28" t="s">
        <v>58</v>
      </c>
      <c r="D40" s="26" t="s">
        <v>32</v>
      </c>
      <c r="E40" s="27" t="s">
        <v>22</v>
      </c>
      <c r="F40" s="26" t="s">
        <v>32</v>
      </c>
      <c r="G40" s="27" t="s">
        <v>22</v>
      </c>
      <c r="H40" s="26" t="s">
        <v>32</v>
      </c>
      <c r="I40" s="27" t="s">
        <v>22</v>
      </c>
      <c r="J40" s="26" t="s">
        <v>32</v>
      </c>
      <c r="K40" s="27" t="s">
        <v>22</v>
      </c>
      <c r="L40" s="26" t="s">
        <v>32</v>
      </c>
      <c r="M40" s="27" t="s">
        <v>22</v>
      </c>
      <c r="N40" s="26" t="s">
        <v>32</v>
      </c>
      <c r="O40" s="27" t="s">
        <v>22</v>
      </c>
    </row>
    <row r="41" spans="3:15">
      <c r="C41" s="23" t="s">
        <v>59</v>
      </c>
      <c r="D41" s="34">
        <v>13164.363913761877</v>
      </c>
      <c r="E41" s="63">
        <v>5.6037888779682549E-2</v>
      </c>
      <c r="F41" s="34">
        <v>52469.111174685422</v>
      </c>
      <c r="G41" s="63">
        <v>0.18909391764378072</v>
      </c>
      <c r="H41" s="34">
        <v>202799.07636821334</v>
      </c>
      <c r="I41" s="63">
        <v>0.48286956576168988</v>
      </c>
      <c r="J41" s="34">
        <v>384850.12525605719</v>
      </c>
      <c r="K41" s="63">
        <v>0.75396146196849112</v>
      </c>
      <c r="L41" s="34">
        <v>283571.19398350647</v>
      </c>
      <c r="M41" s="63">
        <v>0.89830427894155074</v>
      </c>
      <c r="N41" s="34">
        <v>936853.87069621973</v>
      </c>
      <c r="O41" s="63">
        <v>0.53275920799059695</v>
      </c>
    </row>
    <row r="42" spans="3:15">
      <c r="C42" s="23" t="s">
        <v>60</v>
      </c>
      <c r="D42" s="34">
        <v>4207.2954633825593</v>
      </c>
      <c r="E42" s="63">
        <v>1.7909559230114086E-2</v>
      </c>
      <c r="F42" s="34">
        <v>10761.28657592438</v>
      </c>
      <c r="G42" s="63">
        <v>3.8782700754243671E-2</v>
      </c>
      <c r="H42" s="34">
        <v>10860.031054894289</v>
      </c>
      <c r="I42" s="63">
        <v>2.5857999817089958E-2</v>
      </c>
      <c r="J42" s="34">
        <v>7129.9873639311381</v>
      </c>
      <c r="K42" s="63">
        <v>1.396838754606013E-2</v>
      </c>
      <c r="L42" s="34">
        <v>3627.4595401662655</v>
      </c>
      <c r="M42" s="63">
        <v>1.1491161640375346E-2</v>
      </c>
      <c r="N42" s="34">
        <v>36586.059998298631</v>
      </c>
      <c r="O42" s="63">
        <v>2.0805336838396103E-2</v>
      </c>
    </row>
    <row r="43" spans="3:15">
      <c r="C43" s="23" t="s">
        <v>61</v>
      </c>
      <c r="D43" s="34">
        <v>5393.3722029301825</v>
      </c>
      <c r="E43" s="63">
        <v>2.2958434880342517E-2</v>
      </c>
      <c r="F43" s="34">
        <v>23145.02408436302</v>
      </c>
      <c r="G43" s="63">
        <v>8.3412567510452049E-2</v>
      </c>
      <c r="H43" s="34">
        <v>48931.652840417628</v>
      </c>
      <c r="I43" s="63">
        <v>0.11650746335823844</v>
      </c>
      <c r="J43" s="34">
        <v>40549.547258547143</v>
      </c>
      <c r="K43" s="63">
        <v>7.9440784676562723E-2</v>
      </c>
      <c r="L43" s="34">
        <v>12249.812199419935</v>
      </c>
      <c r="M43" s="63">
        <v>3.880527694082133E-2</v>
      </c>
      <c r="N43" s="34">
        <v>130269.40858567796</v>
      </c>
      <c r="O43" s="63">
        <v>7.4080098416984957E-2</v>
      </c>
    </row>
    <row r="44" spans="3:15">
      <c r="C44" s="23" t="s">
        <v>62</v>
      </c>
      <c r="D44" s="34">
        <v>3892.7016827171192</v>
      </c>
      <c r="E44" s="63">
        <v>1.6570400619246421E-2</v>
      </c>
      <c r="F44" s="34">
        <v>7975.4977582380579</v>
      </c>
      <c r="G44" s="63">
        <v>2.8742970530669886E-2</v>
      </c>
      <c r="H44" s="34">
        <v>13647.497926508539</v>
      </c>
      <c r="I44" s="63">
        <v>3.2495026681194736E-2</v>
      </c>
      <c r="J44" s="34">
        <v>13844.521245108803</v>
      </c>
      <c r="K44" s="63">
        <v>2.7122858466711079E-2</v>
      </c>
      <c r="L44" s="34">
        <v>8580.8600244939844</v>
      </c>
      <c r="M44" s="63">
        <v>2.7182673841863444E-2</v>
      </c>
      <c r="N44" s="34">
        <v>47941.078637066537</v>
      </c>
      <c r="O44" s="63">
        <v>2.7262577317333118E-2</v>
      </c>
    </row>
    <row r="45" spans="3:15">
      <c r="C45" s="23" t="s">
        <v>63</v>
      </c>
      <c r="D45" s="34">
        <v>6199.6596068044191</v>
      </c>
      <c r="E45" s="63">
        <v>2.6390628350437192E-2</v>
      </c>
      <c r="F45" s="34">
        <v>12285.634364631913</v>
      </c>
      <c r="G45" s="63">
        <v>4.427631192403627E-2</v>
      </c>
      <c r="H45" s="34">
        <v>15680.645054348355</v>
      </c>
      <c r="I45" s="63">
        <v>3.7335999768109238E-2</v>
      </c>
      <c r="J45" s="34">
        <v>9827.862029050224</v>
      </c>
      <c r="K45" s="63">
        <v>1.9253804889675572E-2</v>
      </c>
      <c r="L45" s="34">
        <v>2584.8218665442018</v>
      </c>
      <c r="M45" s="63">
        <v>8.1882666232783712E-3</v>
      </c>
      <c r="N45" s="34">
        <v>46578.622921379174</v>
      </c>
      <c r="O45" s="63">
        <v>2.6487791781705839E-2</v>
      </c>
    </row>
    <row r="46" spans="3:15">
      <c r="C46" s="23" t="s">
        <v>64</v>
      </c>
      <c r="D46" s="34">
        <v>8166.3948544427249</v>
      </c>
      <c r="E46" s="63">
        <v>3.4762600728914413E-2</v>
      </c>
      <c r="F46" s="34">
        <v>39666.848223507186</v>
      </c>
      <c r="G46" s="63">
        <v>0.1429557231528458</v>
      </c>
      <c r="H46" s="34">
        <v>109592.77776223836</v>
      </c>
      <c r="I46" s="63">
        <v>0.26094308690334811</v>
      </c>
      <c r="J46" s="34">
        <v>81821.223105205616</v>
      </c>
      <c r="K46" s="63">
        <v>0.16029629443775265</v>
      </c>
      <c r="L46" s="34">
        <v>20007.315338706539</v>
      </c>
      <c r="M46" s="63">
        <v>6.3379699208581677E-2</v>
      </c>
      <c r="N46" s="34">
        <v>259254.55928410025</v>
      </c>
      <c r="O46" s="63">
        <v>0.14742987993368156</v>
      </c>
    </row>
    <row r="47" spans="3:15">
      <c r="C47" s="23" t="s">
        <v>65</v>
      </c>
      <c r="D47" s="34">
        <v>197485.4243523193</v>
      </c>
      <c r="E47" s="63">
        <v>0.84065332119045366</v>
      </c>
      <c r="F47" s="34">
        <v>183449.81122302741</v>
      </c>
      <c r="G47" s="63">
        <v>0.66113648046530382</v>
      </c>
      <c r="H47" s="34">
        <v>107128.89071220637</v>
      </c>
      <c r="I47" s="63">
        <v>0.25507651151631505</v>
      </c>
      <c r="J47" s="34">
        <v>47714.173321820548</v>
      </c>
      <c r="K47" s="63">
        <v>9.3477033040855417E-2</v>
      </c>
      <c r="L47" s="34">
        <v>13196.456746932092</v>
      </c>
      <c r="M47" s="63">
        <v>4.1804082410873127E-2</v>
      </c>
      <c r="N47" s="34">
        <v>548974.75635630323</v>
      </c>
      <c r="O47" s="63">
        <v>0.31218460589362346</v>
      </c>
    </row>
    <row r="48" spans="3:15">
      <c r="C48" s="23" t="s">
        <v>66</v>
      </c>
      <c r="D48" s="34">
        <v>14341.462002866216</v>
      </c>
      <c r="E48" s="63">
        <v>6.1048544230421775E-2</v>
      </c>
      <c r="F48" s="34">
        <v>8572.8710211117359</v>
      </c>
      <c r="G48" s="63">
        <v>3.0895849587384894E-2</v>
      </c>
      <c r="H48" s="34">
        <v>4521.3094528206311</v>
      </c>
      <c r="I48" s="63">
        <v>1.076534849790823E-2</v>
      </c>
      <c r="J48" s="34">
        <v>2044.0571885846687</v>
      </c>
      <c r="K48" s="63">
        <v>4.0045208384097948E-3</v>
      </c>
      <c r="L48" s="34">
        <v>637.86140314599243</v>
      </c>
      <c r="M48" s="63">
        <v>2.0206341122611837E-3</v>
      </c>
      <c r="N48" s="34">
        <v>30117.561068529227</v>
      </c>
      <c r="O48" s="63">
        <v>1.712690578900419E-2</v>
      </c>
    </row>
    <row r="49" spans="3:15">
      <c r="C49" s="23" t="s">
        <v>67</v>
      </c>
      <c r="D49" s="34">
        <v>4620.976649282552</v>
      </c>
      <c r="E49" s="63">
        <v>1.9670511786391943E-2</v>
      </c>
      <c r="F49" s="34">
        <v>2377.4838466453284</v>
      </c>
      <c r="G49" s="63">
        <v>8.5682361418363794E-3</v>
      </c>
      <c r="H49" s="34">
        <v>1851.993817941313</v>
      </c>
      <c r="I49" s="63">
        <v>4.409642621049056E-3</v>
      </c>
      <c r="J49" s="34">
        <v>1151.8695970925105</v>
      </c>
      <c r="K49" s="63">
        <v>2.2566324613850631E-3</v>
      </c>
      <c r="L49" s="34">
        <v>701.90776825373734</v>
      </c>
      <c r="M49" s="63">
        <v>2.2235218704242587E-3</v>
      </c>
      <c r="N49" s="34">
        <v>10704.231679215432</v>
      </c>
      <c r="O49" s="63">
        <v>6.08715848857909E-3</v>
      </c>
    </row>
    <row r="50" spans="3:15">
      <c r="C50" s="23" t="s">
        <v>68</v>
      </c>
      <c r="D50" s="34">
        <v>4891.8999916653493</v>
      </c>
      <c r="E50" s="63">
        <v>2.0823774657862396E-2</v>
      </c>
      <c r="F50" s="34">
        <v>3192.017920370874</v>
      </c>
      <c r="G50" s="63">
        <v>1.1503743064039069E-2</v>
      </c>
      <c r="H50" s="34">
        <v>2540.4932094012538</v>
      </c>
      <c r="I50" s="63">
        <v>6.0489765279640199E-3</v>
      </c>
      <c r="J50" s="34">
        <v>1872.7703082291998</v>
      </c>
      <c r="K50" s="63">
        <v>3.6689520071851557E-3</v>
      </c>
      <c r="L50" s="34">
        <v>3494.032951437749</v>
      </c>
      <c r="M50" s="63">
        <v>1.1068489386908121E-2</v>
      </c>
      <c r="N50" s="34">
        <v>15991.214381104423</v>
      </c>
      <c r="O50" s="63">
        <v>9.0936985745213653E-3</v>
      </c>
    </row>
    <row r="51" spans="3:15" ht="36" customHeight="1">
      <c r="C51" s="28" t="s">
        <v>69</v>
      </c>
      <c r="D51" s="26" t="s">
        <v>32</v>
      </c>
      <c r="E51" s="27" t="s">
        <v>22</v>
      </c>
      <c r="F51" s="26" t="s">
        <v>32</v>
      </c>
      <c r="G51" s="27" t="s">
        <v>22</v>
      </c>
      <c r="H51" s="26" t="s">
        <v>32</v>
      </c>
      <c r="I51" s="27" t="s">
        <v>22</v>
      </c>
      <c r="J51" s="26" t="s">
        <v>32</v>
      </c>
      <c r="K51" s="27" t="s">
        <v>22</v>
      </c>
      <c r="L51" s="26" t="s">
        <v>32</v>
      </c>
      <c r="M51" s="27" t="s">
        <v>22</v>
      </c>
      <c r="N51" s="26" t="s">
        <v>32</v>
      </c>
      <c r="O51" s="27" t="s">
        <v>22</v>
      </c>
    </row>
    <row r="52" spans="3:15">
      <c r="C52" s="23" t="s">
        <v>70</v>
      </c>
      <c r="D52" s="34">
        <v>175606.43708913034</v>
      </c>
      <c r="E52" s="63">
        <v>0.74751913993426899</v>
      </c>
      <c r="F52" s="34">
        <v>246248.20997134753</v>
      </c>
      <c r="G52" s="63">
        <v>0.88745621364205585</v>
      </c>
      <c r="H52" s="34">
        <v>386640.89072296064</v>
      </c>
      <c r="I52" s="63">
        <v>0.92060142655744281</v>
      </c>
      <c r="J52" s="34">
        <v>481641.08692615654</v>
      </c>
      <c r="K52" s="63">
        <v>0.94358503274833661</v>
      </c>
      <c r="L52" s="34">
        <v>295874.86547734559</v>
      </c>
      <c r="M52" s="63">
        <v>0.93728017277034947</v>
      </c>
      <c r="N52" s="34">
        <v>1586011.4901869528</v>
      </c>
      <c r="O52" s="63">
        <v>0.90191464411419531</v>
      </c>
    </row>
    <row r="53" spans="3:15">
      <c r="C53" s="23" t="s">
        <v>71</v>
      </c>
      <c r="D53" s="34">
        <v>96666.462611965442</v>
      </c>
      <c r="E53" s="63">
        <v>0.411488509134255</v>
      </c>
      <c r="F53" s="34">
        <v>120357.40151217308</v>
      </c>
      <c r="G53" s="63">
        <v>0.43375715844682877</v>
      </c>
      <c r="H53" s="34">
        <v>173101.72589781519</v>
      </c>
      <c r="I53" s="63">
        <v>0.4121594472408468</v>
      </c>
      <c r="J53" s="34">
        <v>174614.98197794709</v>
      </c>
      <c r="K53" s="63">
        <v>0.34208892879039704</v>
      </c>
      <c r="L53" s="34">
        <v>69303.421734418123</v>
      </c>
      <c r="M53" s="63">
        <v>0.21954120027064414</v>
      </c>
      <c r="N53" s="34">
        <v>634043.99373431562</v>
      </c>
      <c r="O53" s="63">
        <v>0.36056079448341227</v>
      </c>
    </row>
    <row r="54" spans="3:15">
      <c r="C54" s="23" t="s">
        <v>72</v>
      </c>
      <c r="D54" s="34">
        <v>18183.696388373686</v>
      </c>
      <c r="E54" s="63">
        <v>7.7404116331817138E-2</v>
      </c>
      <c r="F54" s="34">
        <v>29273.40585229421</v>
      </c>
      <c r="G54" s="63">
        <v>0.10549869954834197</v>
      </c>
      <c r="H54" s="34">
        <v>103787.81847409533</v>
      </c>
      <c r="I54" s="63">
        <v>0.24712133672120939</v>
      </c>
      <c r="J54" s="34">
        <v>209708.64382342194</v>
      </c>
      <c r="K54" s="63">
        <v>0.41084106593271341</v>
      </c>
      <c r="L54" s="34">
        <v>165826.43038855618</v>
      </c>
      <c r="M54" s="63">
        <v>0.52530932316174339</v>
      </c>
      <c r="N54" s="34">
        <v>526779.99492674193</v>
      </c>
      <c r="O54" s="63">
        <v>0.29956314603674522</v>
      </c>
    </row>
    <row r="55" spans="3:15">
      <c r="C55" s="23" t="s">
        <v>73</v>
      </c>
      <c r="D55" s="34">
        <v>104372.3463717799</v>
      </c>
      <c r="E55" s="63">
        <v>0.44429081237582851</v>
      </c>
      <c r="F55" s="34">
        <v>142498.12394167361</v>
      </c>
      <c r="G55" s="63">
        <v>0.51355031388487471</v>
      </c>
      <c r="H55" s="34">
        <v>189577.58751852938</v>
      </c>
      <c r="I55" s="63">
        <v>0.45138887712197279</v>
      </c>
      <c r="J55" s="34">
        <v>156143.91511380338</v>
      </c>
      <c r="K55" s="63">
        <v>0.30590218578819156</v>
      </c>
      <c r="L55" s="34">
        <v>56830.447340845007</v>
      </c>
      <c r="M55" s="63">
        <v>0.18002898426774919</v>
      </c>
      <c r="N55" s="34">
        <v>649422.42028662516</v>
      </c>
      <c r="O55" s="63">
        <v>0.36930601997312651</v>
      </c>
    </row>
    <row r="56" spans="3:15">
      <c r="C56" s="23" t="s">
        <v>74</v>
      </c>
      <c r="D56" s="34">
        <v>192186.97332923301</v>
      </c>
      <c r="E56" s="63">
        <v>0.81809894552282914</v>
      </c>
      <c r="F56" s="34">
        <v>179987.44526619167</v>
      </c>
      <c r="G56" s="63">
        <v>0.64865842759883163</v>
      </c>
      <c r="H56" s="34">
        <v>116997.87498839798</v>
      </c>
      <c r="I56" s="63">
        <v>0.27857480469049695</v>
      </c>
      <c r="J56" s="34">
        <v>61583.039128672921</v>
      </c>
      <c r="K56" s="63">
        <v>0.12064758503852469</v>
      </c>
      <c r="L56" s="34">
        <v>20046.480664149116</v>
      </c>
      <c r="M56" s="63">
        <v>6.3503768155560997E-2</v>
      </c>
      <c r="N56" s="34">
        <v>570801.81337664591</v>
      </c>
      <c r="O56" s="63">
        <v>0.32459696386603765</v>
      </c>
    </row>
    <row r="57" spans="3:15">
      <c r="C57" s="23" t="s">
        <v>75</v>
      </c>
      <c r="D57" s="34">
        <v>4283.8053428872454</v>
      </c>
      <c r="E57" s="63">
        <v>1.8235245465037176E-2</v>
      </c>
      <c r="F57" s="34">
        <v>2263.8970585345032</v>
      </c>
      <c r="G57" s="63">
        <v>8.1588796599828678E-3</v>
      </c>
      <c r="H57" s="34">
        <v>2059.1709194665091</v>
      </c>
      <c r="I57" s="63">
        <v>4.9029363718923764E-3</v>
      </c>
      <c r="J57" s="34">
        <v>2094.9270505096342</v>
      </c>
      <c r="K57" s="63">
        <v>4.1041801939616842E-3</v>
      </c>
      <c r="L57" s="34">
        <v>1215.1466862135806</v>
      </c>
      <c r="M57" s="63">
        <v>3.8493735997415695E-3</v>
      </c>
      <c r="N57" s="34">
        <v>11916.947057611478</v>
      </c>
      <c r="O57" s="63">
        <v>6.7767914235769026E-3</v>
      </c>
    </row>
    <row r="58" spans="3:15" ht="36.75" customHeight="1">
      <c r="C58" s="28" t="s">
        <v>228</v>
      </c>
      <c r="D58" s="26" t="s">
        <v>32</v>
      </c>
      <c r="E58" s="27" t="s">
        <v>22</v>
      </c>
      <c r="F58" s="26" t="s">
        <v>32</v>
      </c>
      <c r="G58" s="27" t="s">
        <v>22</v>
      </c>
      <c r="H58" s="26" t="s">
        <v>32</v>
      </c>
      <c r="I58" s="27" t="s">
        <v>22</v>
      </c>
      <c r="J58" s="26" t="s">
        <v>32</v>
      </c>
      <c r="K58" s="27" t="s">
        <v>22</v>
      </c>
      <c r="L58" s="26" t="s">
        <v>32</v>
      </c>
      <c r="M58" s="27" t="s">
        <v>22</v>
      </c>
      <c r="N58" s="26" t="s">
        <v>32</v>
      </c>
      <c r="O58" s="27" t="s">
        <v>22</v>
      </c>
    </row>
    <row r="59" spans="3:15">
      <c r="C59" s="23" t="s">
        <v>76</v>
      </c>
      <c r="D59" s="34">
        <v>7476.9428630185548</v>
      </c>
      <c r="E59" s="63">
        <v>7.3105328117702401E-2</v>
      </c>
      <c r="F59" s="34">
        <v>6252.2824661381865</v>
      </c>
      <c r="G59" s="63">
        <v>4.7341519407007468E-2</v>
      </c>
      <c r="H59" s="34">
        <v>7429.4365205537069</v>
      </c>
      <c r="I59" s="63">
        <v>3.534605114990693E-2</v>
      </c>
      <c r="J59" s="34">
        <v>5081.1553960922511</v>
      </c>
      <c r="K59" s="63">
        <v>1.8466949099847141E-2</v>
      </c>
      <c r="L59" s="34">
        <v>1017.9065115184941</v>
      </c>
      <c r="M59" s="63">
        <v>5.4163973870359899E-3</v>
      </c>
      <c r="N59" s="34">
        <v>27257.723757321161</v>
      </c>
      <c r="O59" s="63">
        <v>3.0032269683539437E-2</v>
      </c>
    </row>
    <row r="60" spans="3:15">
      <c r="C60" s="23" t="s">
        <v>77</v>
      </c>
      <c r="D60" s="34">
        <v>2910.7185646396933</v>
      </c>
      <c r="E60" s="63">
        <v>2.8459363622897391E-2</v>
      </c>
      <c r="F60" s="34">
        <v>3227.5358652101754</v>
      </c>
      <c r="G60" s="63">
        <v>2.4438507477420022E-2</v>
      </c>
      <c r="H60" s="34">
        <v>3508.4834255113788</v>
      </c>
      <c r="I60" s="63">
        <v>1.6691849277350509E-2</v>
      </c>
      <c r="J60" s="34">
        <v>3360.3089289248851</v>
      </c>
      <c r="K60" s="63">
        <v>1.221270540120499E-2</v>
      </c>
      <c r="L60" s="34">
        <v>1007.1777829541523</v>
      </c>
      <c r="M60" s="63">
        <v>5.3593085908601699E-3</v>
      </c>
      <c r="N60" s="34">
        <v>14014.224567240321</v>
      </c>
      <c r="O60" s="63">
        <v>1.5440723347121056E-2</v>
      </c>
    </row>
    <row r="61" spans="3:15">
      <c r="C61" s="23" t="s">
        <v>78</v>
      </c>
      <c r="D61" s="34">
        <v>6901.2181341328724</v>
      </c>
      <c r="E61" s="63">
        <v>6.7476216596891431E-2</v>
      </c>
      <c r="F61" s="34">
        <v>3957.8635681261867</v>
      </c>
      <c r="G61" s="63">
        <v>2.9968459668212381E-2</v>
      </c>
      <c r="H61" s="34">
        <v>4475.7082239498332</v>
      </c>
      <c r="I61" s="63">
        <v>2.1293487248747574E-2</v>
      </c>
      <c r="J61" s="34">
        <v>4142.2006353713714</v>
      </c>
      <c r="K61" s="63">
        <v>1.505441230031785E-2</v>
      </c>
      <c r="L61" s="34">
        <v>1266.5607729203741</v>
      </c>
      <c r="M61" s="63">
        <v>6.7395152534531723E-3</v>
      </c>
      <c r="N61" s="34">
        <v>20743.551334500655</v>
      </c>
      <c r="O61" s="63">
        <v>2.2855023897758255E-2</v>
      </c>
    </row>
    <row r="62" spans="3:15">
      <c r="C62" s="23" t="s">
        <v>79</v>
      </c>
      <c r="D62" s="34">
        <v>14410.860649418384</v>
      </c>
      <c r="E62" s="63">
        <v>0.14090126346222989</v>
      </c>
      <c r="F62" s="34">
        <v>12236.466229426742</v>
      </c>
      <c r="G62" s="63">
        <v>9.2653028171871168E-2</v>
      </c>
      <c r="H62" s="34">
        <v>13404.936057189512</v>
      </c>
      <c r="I62" s="63">
        <v>6.3774897898089794E-2</v>
      </c>
      <c r="J62" s="34">
        <v>12145.450753542655</v>
      </c>
      <c r="K62" s="63">
        <v>4.4141421266679991E-2</v>
      </c>
      <c r="L62" s="34">
        <v>4790.6145819402855</v>
      </c>
      <c r="M62" s="63">
        <v>2.5491410075773383E-2</v>
      </c>
      <c r="N62" s="34">
        <v>56988.328271517545</v>
      </c>
      <c r="O62" s="63">
        <v>6.2789133043605685E-2</v>
      </c>
    </row>
    <row r="63" spans="3:15">
      <c r="C63" s="23" t="s">
        <v>80</v>
      </c>
      <c r="D63" s="34">
        <v>12397.149688164558</v>
      </c>
      <c r="E63" s="63">
        <v>0.1212123340088834</v>
      </c>
      <c r="F63" s="34">
        <v>19693.871229292807</v>
      </c>
      <c r="G63" s="63">
        <v>0.14911958825439048</v>
      </c>
      <c r="H63" s="34">
        <v>31553.99633821753</v>
      </c>
      <c r="I63" s="63">
        <v>0.15012029047816536</v>
      </c>
      <c r="J63" s="34">
        <v>35421.472228559498</v>
      </c>
      <c r="K63" s="63">
        <v>0.12873578422528159</v>
      </c>
      <c r="L63" s="34">
        <v>14311.648715638788</v>
      </c>
      <c r="M63" s="63">
        <v>7.6153925562302993E-2</v>
      </c>
      <c r="N63" s="34">
        <v>113378.13819987356</v>
      </c>
      <c r="O63" s="63">
        <v>0.12491882495219934</v>
      </c>
    </row>
    <row r="64" spans="3:15">
      <c r="C64" s="23" t="s">
        <v>81</v>
      </c>
      <c r="D64" s="34">
        <v>12204.978308106569</v>
      </c>
      <c r="E64" s="63">
        <v>0.11933339069590758</v>
      </c>
      <c r="F64" s="34">
        <v>17955.849918372354</v>
      </c>
      <c r="G64" s="63">
        <v>0.13595950310686913</v>
      </c>
      <c r="H64" s="34">
        <v>35062.804568467654</v>
      </c>
      <c r="I64" s="63">
        <v>0.16681368503622157</v>
      </c>
      <c r="J64" s="34">
        <v>43840.171463080129</v>
      </c>
      <c r="K64" s="63">
        <v>0.15933270129071511</v>
      </c>
      <c r="L64" s="34">
        <v>22632.615628964839</v>
      </c>
      <c r="M64" s="63">
        <v>0.12043074562087405</v>
      </c>
      <c r="N64" s="34">
        <v>131696.41988699124</v>
      </c>
      <c r="O64" s="63">
        <v>0.14510171258671056</v>
      </c>
    </row>
    <row r="65" spans="3:15">
      <c r="C65" s="23" t="s">
        <v>82</v>
      </c>
      <c r="D65" s="34">
        <v>9406.2399040687778</v>
      </c>
      <c r="E65" s="63">
        <v>9.1968905893599448E-2</v>
      </c>
      <c r="F65" s="34">
        <v>15002.240871058371</v>
      </c>
      <c r="G65" s="63">
        <v>0.11359513604709125</v>
      </c>
      <c r="H65" s="34">
        <v>26943.915547215041</v>
      </c>
      <c r="I65" s="63">
        <v>0.12818751657355262</v>
      </c>
      <c r="J65" s="34">
        <v>36430.131075054713</v>
      </c>
      <c r="K65" s="63">
        <v>0.13240165352572908</v>
      </c>
      <c r="L65" s="34">
        <v>26305.342783550215</v>
      </c>
      <c r="M65" s="63">
        <v>0.1399737483802497</v>
      </c>
      <c r="N65" s="34">
        <v>114087.87018094753</v>
      </c>
      <c r="O65" s="63">
        <v>0.12570080008880338</v>
      </c>
    </row>
    <row r="66" spans="3:15">
      <c r="C66" s="23" t="s">
        <v>83</v>
      </c>
      <c r="D66" s="34">
        <v>6411.3461859440504</v>
      </c>
      <c r="E66" s="63">
        <v>6.2686525119492076E-2</v>
      </c>
      <c r="F66" s="34">
        <v>11036.754412828248</v>
      </c>
      <c r="G66" s="63">
        <v>8.3568956785794665E-2</v>
      </c>
      <c r="H66" s="34">
        <v>20580.368594062049</v>
      </c>
      <c r="I66" s="63">
        <v>9.7912507765183843E-2</v>
      </c>
      <c r="J66" s="34">
        <v>33494.884131622144</v>
      </c>
      <c r="K66" s="63">
        <v>0.12173379323128927</v>
      </c>
      <c r="L66" s="34">
        <v>23463.381791050571</v>
      </c>
      <c r="M66" s="63">
        <v>0.12485134772788525</v>
      </c>
      <c r="N66" s="34">
        <v>94986.73511550721</v>
      </c>
      <c r="O66" s="63">
        <v>0.10465537294109672</v>
      </c>
    </row>
    <row r="67" spans="3:15">
      <c r="C67" s="23" t="s">
        <v>84</v>
      </c>
      <c r="D67" s="34">
        <v>4871.507252982763</v>
      </c>
      <c r="E67" s="63">
        <v>4.7630848955464079E-2</v>
      </c>
      <c r="F67" s="34">
        <v>7897.0434468237872</v>
      </c>
      <c r="G67" s="63">
        <v>5.9795448721418426E-2</v>
      </c>
      <c r="H67" s="34">
        <v>14543.581199553644</v>
      </c>
      <c r="I67" s="63">
        <v>6.9192079851559951E-2</v>
      </c>
      <c r="J67" s="34">
        <v>25441.86058057829</v>
      </c>
      <c r="K67" s="63">
        <v>9.2465887720788897E-2</v>
      </c>
      <c r="L67" s="34">
        <v>22689.346674268723</v>
      </c>
      <c r="M67" s="63">
        <v>0.1207326180247448</v>
      </c>
      <c r="N67" s="34">
        <v>75443.339154207293</v>
      </c>
      <c r="O67" s="63">
        <v>8.3122667449343754E-2</v>
      </c>
    </row>
    <row r="68" spans="3:15">
      <c r="C68" s="23" t="s">
        <v>85</v>
      </c>
      <c r="D68" s="34">
        <v>4603.417712956626</v>
      </c>
      <c r="E68" s="63">
        <v>4.5009620714511291E-2</v>
      </c>
      <c r="F68" s="34">
        <v>7338.3188439026344</v>
      </c>
      <c r="G68" s="63">
        <v>5.556485425042005E-2</v>
      </c>
      <c r="H68" s="34">
        <v>13526.044067417573</v>
      </c>
      <c r="I68" s="63">
        <v>6.4351077519833905E-2</v>
      </c>
      <c r="J68" s="34">
        <v>24164.85852331579</v>
      </c>
      <c r="K68" s="63">
        <v>8.782475196453883E-2</v>
      </c>
      <c r="L68" s="34">
        <v>22361.761198665976</v>
      </c>
      <c r="M68" s="63">
        <v>0.11898949810753477</v>
      </c>
      <c r="N68" s="34">
        <v>71994.400346258728</v>
      </c>
      <c r="O68" s="63">
        <v>7.9322663409222255E-2</v>
      </c>
    </row>
    <row r="69" spans="3:15">
      <c r="C69" s="23" t="s">
        <v>86</v>
      </c>
      <c r="D69" s="34">
        <v>3713.8044617746227</v>
      </c>
      <c r="E69" s="63">
        <v>3.631148434821832E-2</v>
      </c>
      <c r="F69" s="34">
        <v>6314.3802423982179</v>
      </c>
      <c r="G69" s="63">
        <v>4.7811716186482479E-2</v>
      </c>
      <c r="H69" s="34">
        <v>10964.649382862364</v>
      </c>
      <c r="I69" s="63">
        <v>5.2165067546544486E-2</v>
      </c>
      <c r="J69" s="34">
        <v>18540.970380755349</v>
      </c>
      <c r="K69" s="63">
        <v>6.7385295192213035E-2</v>
      </c>
      <c r="L69" s="34">
        <v>15863.452469435033</v>
      </c>
      <c r="M69" s="63">
        <v>8.4411251458289177E-2</v>
      </c>
      <c r="N69" s="34">
        <v>55397.256937225749</v>
      </c>
      <c r="O69" s="63">
        <v>6.1036107595750164E-2</v>
      </c>
    </row>
    <row r="70" spans="3:15">
      <c r="C70" s="23" t="s">
        <v>87</v>
      </c>
      <c r="D70" s="34">
        <v>4566.51858225868</v>
      </c>
      <c r="E70" s="63">
        <v>4.4648841836519133E-2</v>
      </c>
      <c r="F70" s="34">
        <v>6943.646221354662</v>
      </c>
      <c r="G70" s="63">
        <v>5.2576441343459679E-2</v>
      </c>
      <c r="H70" s="34">
        <v>10741.65787891288</v>
      </c>
      <c r="I70" s="63">
        <v>5.1104170252007038E-2</v>
      </c>
      <c r="J70" s="34">
        <v>14194.199136037607</v>
      </c>
      <c r="K70" s="63">
        <v>5.1587391552695143E-2</v>
      </c>
      <c r="L70" s="34">
        <v>13310.585121163986</v>
      </c>
      <c r="M70" s="63">
        <v>7.0827151270151642E-2</v>
      </c>
      <c r="N70" s="34">
        <v>49756.606939727862</v>
      </c>
      <c r="O70" s="63">
        <v>5.4821299513332311E-2</v>
      </c>
    </row>
    <row r="71" spans="3:15">
      <c r="C71" s="23" t="s">
        <v>88</v>
      </c>
      <c r="D71" s="34">
        <v>4046.2482957095986</v>
      </c>
      <c r="E71" s="63">
        <v>3.9561932560244879E-2</v>
      </c>
      <c r="F71" s="34">
        <v>6308.290804993695</v>
      </c>
      <c r="G71" s="63">
        <v>4.7765607709998048E-2</v>
      </c>
      <c r="H71" s="34">
        <v>8855.236264628229</v>
      </c>
      <c r="I71" s="63">
        <v>4.2129390713299047E-2</v>
      </c>
      <c r="J71" s="34">
        <v>9527.8380705831842</v>
      </c>
      <c r="K71" s="63">
        <v>3.4627970798996398E-2</v>
      </c>
      <c r="L71" s="34">
        <v>8790.2117185350526</v>
      </c>
      <c r="M71" s="63">
        <v>4.6773725528821669E-2</v>
      </c>
      <c r="N71" s="34">
        <v>37527.825154449733</v>
      </c>
      <c r="O71" s="63">
        <v>4.1347758004643943E-2</v>
      </c>
    </row>
    <row r="72" spans="3:15">
      <c r="C72" s="23" t="s">
        <v>89</v>
      </c>
      <c r="D72" s="34">
        <v>4121.9525492207977</v>
      </c>
      <c r="E72" s="63">
        <v>4.0302126031592021E-2</v>
      </c>
      <c r="F72" s="34">
        <v>4261.4692156111187</v>
      </c>
      <c r="G72" s="63">
        <v>3.2267324559606639E-2</v>
      </c>
      <c r="H72" s="34">
        <v>5387.5687908878081</v>
      </c>
      <c r="I72" s="63">
        <v>2.5631726111332361E-2</v>
      </c>
      <c r="J72" s="34">
        <v>5592.1003810189295</v>
      </c>
      <c r="K72" s="63">
        <v>2.0323927344739975E-2</v>
      </c>
      <c r="L72" s="34">
        <v>6612.7669542026679</v>
      </c>
      <c r="M72" s="63">
        <v>3.5187292002277867E-2</v>
      </c>
      <c r="N72" s="34">
        <v>25975.857890941326</v>
      </c>
      <c r="O72" s="63">
        <v>2.8619923526538596E-2</v>
      </c>
    </row>
    <row r="73" spans="3:15">
      <c r="C73" s="23" t="s">
        <v>90</v>
      </c>
      <c r="D73" s="34">
        <v>4233.4022214113593</v>
      </c>
      <c r="E73" s="63">
        <v>4.1391818035846829E-2</v>
      </c>
      <c r="F73" s="34">
        <v>3641.6208353408883</v>
      </c>
      <c r="G73" s="63">
        <v>2.7573908309958154E-2</v>
      </c>
      <c r="H73" s="34">
        <v>3213.0285562436179</v>
      </c>
      <c r="I73" s="63">
        <v>1.5286202578205009E-2</v>
      </c>
      <c r="J73" s="34">
        <v>3771.0094162708278</v>
      </c>
      <c r="K73" s="63">
        <v>1.3705355084962515E-2</v>
      </c>
      <c r="L73" s="34">
        <v>3507.172043408093</v>
      </c>
      <c r="M73" s="63">
        <v>1.8662065009745377E-2</v>
      </c>
      <c r="N73" s="34">
        <v>18366.233072674804</v>
      </c>
      <c r="O73" s="63">
        <v>2.0235719960334617E-2</v>
      </c>
    </row>
    <row r="74" spans="3:15" ht="36.75" customHeight="1">
      <c r="C74" s="28" t="s">
        <v>229</v>
      </c>
      <c r="D74" s="26" t="s">
        <v>32</v>
      </c>
      <c r="E74" s="27" t="s">
        <v>22</v>
      </c>
      <c r="F74" s="26" t="s">
        <v>32</v>
      </c>
      <c r="G74" s="27" t="s">
        <v>22</v>
      </c>
      <c r="H74" s="26" t="s">
        <v>32</v>
      </c>
      <c r="I74" s="27" t="s">
        <v>22</v>
      </c>
      <c r="J74" s="26" t="s">
        <v>32</v>
      </c>
      <c r="K74" s="27" t="s">
        <v>22</v>
      </c>
      <c r="L74" s="26" t="s">
        <v>32</v>
      </c>
      <c r="M74" s="27" t="s">
        <v>22</v>
      </c>
      <c r="N74" s="26" t="s">
        <v>32</v>
      </c>
      <c r="O74" s="27" t="s">
        <v>22</v>
      </c>
    </row>
    <row r="75" spans="3:15">
      <c r="C75" s="23" t="s">
        <v>76</v>
      </c>
      <c r="D75" s="34">
        <v>6778.9785423515159</v>
      </c>
      <c r="E75" s="63">
        <v>5.1107068990528332E-2</v>
      </c>
      <c r="F75" s="34">
        <v>5483.2078460039165</v>
      </c>
      <c r="G75" s="63">
        <v>3.7708906285715764E-2</v>
      </c>
      <c r="H75" s="34">
        <v>6794.0393810173491</v>
      </c>
      <c r="I75" s="63">
        <v>3.2384047881627978E-2</v>
      </c>
      <c r="J75" s="34">
        <v>4517.2276007019027</v>
      </c>
      <c r="K75" s="63">
        <v>1.9198652432837179E-2</v>
      </c>
      <c r="L75" s="34">
        <v>897.72147513813786</v>
      </c>
      <c r="M75" s="63">
        <v>7.0275407963359569E-3</v>
      </c>
      <c r="N75" s="34">
        <v>24471.174845212841</v>
      </c>
      <c r="O75" s="63">
        <v>2.8759859834546715E-2</v>
      </c>
    </row>
    <row r="76" spans="3:15">
      <c r="C76" s="23" t="s">
        <v>77</v>
      </c>
      <c r="D76" s="34">
        <v>2642.0251901623824</v>
      </c>
      <c r="E76" s="63">
        <v>1.9918364223277842E-2</v>
      </c>
      <c r="F76" s="34">
        <v>3021.9007290056811</v>
      </c>
      <c r="G76" s="63">
        <v>2.0782099565650861E-2</v>
      </c>
      <c r="H76" s="34">
        <v>3688.4902233391817</v>
      </c>
      <c r="I76" s="63">
        <v>1.7581329354267945E-2</v>
      </c>
      <c r="J76" s="34">
        <v>3160.3530682926053</v>
      </c>
      <c r="K76" s="63">
        <v>1.3431804966783707E-2</v>
      </c>
      <c r="L76" s="34">
        <v>796.34163381532665</v>
      </c>
      <c r="M76" s="63">
        <v>6.2339193997747429E-3</v>
      </c>
      <c r="N76" s="34">
        <v>13309.110844615223</v>
      </c>
      <c r="O76" s="63">
        <v>1.5641593214657541E-2</v>
      </c>
    </row>
    <row r="77" spans="3:15">
      <c r="C77" s="23" t="s">
        <v>78</v>
      </c>
      <c r="D77" s="34">
        <v>9079.587435811367</v>
      </c>
      <c r="E77" s="63">
        <v>6.8451478137675451E-2</v>
      </c>
      <c r="F77" s="34">
        <v>5021.9526287893887</v>
      </c>
      <c r="G77" s="63">
        <v>3.4536779631349344E-2</v>
      </c>
      <c r="H77" s="34">
        <v>6097.2909509254441</v>
      </c>
      <c r="I77" s="63">
        <v>2.9062969910754237E-2</v>
      </c>
      <c r="J77" s="34">
        <v>5815.7525385493209</v>
      </c>
      <c r="K77" s="63">
        <v>2.471750850137585E-2</v>
      </c>
      <c r="L77" s="34">
        <v>2078.1745833495838</v>
      </c>
      <c r="M77" s="63">
        <v>1.6268360589402633E-2</v>
      </c>
      <c r="N77" s="34">
        <v>28092.758137425022</v>
      </c>
      <c r="O77" s="63">
        <v>3.3016142114493482E-2</v>
      </c>
    </row>
    <row r="78" spans="3:15">
      <c r="C78" s="23" t="s">
        <v>79</v>
      </c>
      <c r="D78" s="34">
        <v>16488.878165127691</v>
      </c>
      <c r="E78" s="63">
        <v>0.12431050322653463</v>
      </c>
      <c r="F78" s="34">
        <v>15346.658523503778</v>
      </c>
      <c r="G78" s="63">
        <v>0.10554145024493965</v>
      </c>
      <c r="H78" s="34">
        <v>17109.517966783664</v>
      </c>
      <c r="I78" s="63">
        <v>8.1553170064923616E-2</v>
      </c>
      <c r="J78" s="34">
        <v>14601.164929818811</v>
      </c>
      <c r="K78" s="63">
        <v>6.2056357434494835E-2</v>
      </c>
      <c r="L78" s="34">
        <v>5396.1320073430979</v>
      </c>
      <c r="M78" s="63">
        <v>4.2241985821028331E-2</v>
      </c>
      <c r="N78" s="34">
        <v>68942.35159257667</v>
      </c>
      <c r="O78" s="63">
        <v>8.1024813112085717E-2</v>
      </c>
    </row>
    <row r="79" spans="3:15">
      <c r="C79" s="23" t="s">
        <v>80</v>
      </c>
      <c r="D79" s="34">
        <v>15127.730397322002</v>
      </c>
      <c r="E79" s="63">
        <v>0.1140487399769613</v>
      </c>
      <c r="F79" s="34">
        <v>20964.183870375433</v>
      </c>
      <c r="G79" s="63">
        <v>0.14417407968596938</v>
      </c>
      <c r="H79" s="34">
        <v>34008.806542358194</v>
      </c>
      <c r="I79" s="63">
        <v>0.16210427371703487</v>
      </c>
      <c r="J79" s="34">
        <v>38990.60102341602</v>
      </c>
      <c r="K79" s="63">
        <v>0.16571381018739786</v>
      </c>
      <c r="L79" s="34">
        <v>14396.588219515388</v>
      </c>
      <c r="M79" s="63">
        <v>0.11269933252418404</v>
      </c>
      <c r="N79" s="34">
        <v>123487.91005298695</v>
      </c>
      <c r="O79" s="63">
        <v>0.1451297294408313</v>
      </c>
    </row>
    <row r="80" spans="3:15">
      <c r="C80" s="23" t="s">
        <v>81</v>
      </c>
      <c r="D80" s="34">
        <v>12254.084674080626</v>
      </c>
      <c r="E80" s="63">
        <v>9.2384176604396157E-2</v>
      </c>
      <c r="F80" s="34">
        <v>19458.699593270001</v>
      </c>
      <c r="G80" s="63">
        <v>0.13382062106933851</v>
      </c>
      <c r="H80" s="34">
        <v>34625.837011892138</v>
      </c>
      <c r="I80" s="63">
        <v>0.16504537298791053</v>
      </c>
      <c r="J80" s="34">
        <v>39600.013684631675</v>
      </c>
      <c r="K80" s="63">
        <v>0.1683038727003055</v>
      </c>
      <c r="L80" s="34">
        <v>18782.967567397802</v>
      </c>
      <c r="M80" s="63">
        <v>0.14703677533817697</v>
      </c>
      <c r="N80" s="34">
        <v>124721.60253127213</v>
      </c>
      <c r="O80" s="63">
        <v>0.14657963215203512</v>
      </c>
    </row>
    <row r="81" spans="3:15">
      <c r="C81" s="23" t="s">
        <v>82</v>
      </c>
      <c r="D81" s="34">
        <v>10165.936346275124</v>
      </c>
      <c r="E81" s="63">
        <v>7.6641518623568106E-2</v>
      </c>
      <c r="F81" s="34">
        <v>14710.593981162732</v>
      </c>
      <c r="G81" s="63">
        <v>0.10116713161751695</v>
      </c>
      <c r="H81" s="34">
        <v>23591.065476347791</v>
      </c>
      <c r="I81" s="63">
        <v>0.11244771352065212</v>
      </c>
      <c r="J81" s="34">
        <v>28615.748960105379</v>
      </c>
      <c r="K81" s="63">
        <v>0.12161968954254594</v>
      </c>
      <c r="L81" s="34">
        <v>15591.261994811512</v>
      </c>
      <c r="M81" s="63">
        <v>0.12205147450442833</v>
      </c>
      <c r="N81" s="34">
        <v>92674.606758702692</v>
      </c>
      <c r="O81" s="63">
        <v>0.10891625422403553</v>
      </c>
    </row>
    <row r="82" spans="3:15">
      <c r="C82" s="23" t="s">
        <v>83</v>
      </c>
      <c r="D82" s="34">
        <v>8592.9390052723102</v>
      </c>
      <c r="E82" s="63">
        <v>6.4782610511334729E-2</v>
      </c>
      <c r="F82" s="34">
        <v>11522.23553704173</v>
      </c>
      <c r="G82" s="63">
        <v>7.9240275450236888E-2</v>
      </c>
      <c r="H82" s="34">
        <v>18224.401887648793</v>
      </c>
      <c r="I82" s="63">
        <v>8.6867306803169481E-2</v>
      </c>
      <c r="J82" s="34">
        <v>23163.309476020739</v>
      </c>
      <c r="K82" s="63">
        <v>9.8446296519410781E-2</v>
      </c>
      <c r="L82" s="34">
        <v>14192.361409262838</v>
      </c>
      <c r="M82" s="63">
        <v>0.11110060476674179</v>
      </c>
      <c r="N82" s="34">
        <v>75695.247315246554</v>
      </c>
      <c r="O82" s="63">
        <v>8.89611846058838E-2</v>
      </c>
    </row>
    <row r="83" spans="3:15">
      <c r="C83" s="23" t="s">
        <v>84</v>
      </c>
      <c r="D83" s="34">
        <v>6659.87689488262</v>
      </c>
      <c r="E83" s="63">
        <v>5.0209155525239947E-2</v>
      </c>
      <c r="F83" s="34">
        <v>8377.6142842309982</v>
      </c>
      <c r="G83" s="63">
        <v>5.7614207014270238E-2</v>
      </c>
      <c r="H83" s="34">
        <v>13027.867394866551</v>
      </c>
      <c r="I83" s="63">
        <v>6.2097826911283391E-2</v>
      </c>
      <c r="J83" s="34">
        <v>16726.6609713504</v>
      </c>
      <c r="K83" s="63">
        <v>7.1089920353130054E-2</v>
      </c>
      <c r="L83" s="34">
        <v>10628.819506237132</v>
      </c>
      <c r="M83" s="63">
        <v>8.3204495788049573E-2</v>
      </c>
      <c r="N83" s="34">
        <v>55420.839051567644</v>
      </c>
      <c r="O83" s="63">
        <v>6.5133593835110179E-2</v>
      </c>
    </row>
    <row r="84" spans="3:15">
      <c r="C84" s="23" t="s">
        <v>85</v>
      </c>
      <c r="D84" s="34">
        <v>8461.5020725902377</v>
      </c>
      <c r="E84" s="63">
        <v>6.3791700694388179E-2</v>
      </c>
      <c r="F84" s="34">
        <v>9347.0421665662452</v>
      </c>
      <c r="G84" s="63">
        <v>6.4281119192764663E-2</v>
      </c>
      <c r="H84" s="34">
        <v>13542.413023054569</v>
      </c>
      <c r="I84" s="63">
        <v>6.4550428276397634E-2</v>
      </c>
      <c r="J84" s="34">
        <v>18144.754427785709</v>
      </c>
      <c r="K84" s="63">
        <v>7.711695414331407E-2</v>
      </c>
      <c r="L84" s="34">
        <v>11373.949946160737</v>
      </c>
      <c r="M84" s="63">
        <v>8.9037523859867879E-2</v>
      </c>
      <c r="N84" s="34">
        <v>60869.661636157514</v>
      </c>
      <c r="O84" s="63">
        <v>7.153734742631844E-2</v>
      </c>
    </row>
    <row r="85" spans="3:15">
      <c r="C85" s="23" t="s">
        <v>86</v>
      </c>
      <c r="D85" s="34">
        <v>7612.4925604389045</v>
      </c>
      <c r="E85" s="63">
        <v>5.73909741778411E-2</v>
      </c>
      <c r="F85" s="34">
        <v>8002.6385642214946</v>
      </c>
      <c r="G85" s="63">
        <v>5.5035438402469002E-2</v>
      </c>
      <c r="H85" s="34">
        <v>10708.921080032904</v>
      </c>
      <c r="I85" s="63">
        <v>5.1044480840855923E-2</v>
      </c>
      <c r="J85" s="34">
        <v>13086.104466454724</v>
      </c>
      <c r="K85" s="63">
        <v>5.5617204524346875E-2</v>
      </c>
      <c r="L85" s="34">
        <v>9334.5260041131914</v>
      </c>
      <c r="M85" s="63">
        <v>7.3072510934719739E-2</v>
      </c>
      <c r="N85" s="34">
        <v>48744.682675261269</v>
      </c>
      <c r="O85" s="63">
        <v>5.7287410608085926E-2</v>
      </c>
    </row>
    <row r="86" spans="3:15">
      <c r="C86" s="23" t="s">
        <v>87</v>
      </c>
      <c r="D86" s="34">
        <v>9854.0539377714886</v>
      </c>
      <c r="E86" s="63">
        <v>7.4290221054362601E-2</v>
      </c>
      <c r="F86" s="34">
        <v>9615.0101342410271</v>
      </c>
      <c r="G86" s="63">
        <v>6.6123978202383693E-2</v>
      </c>
      <c r="H86" s="34">
        <v>11926.422664941219</v>
      </c>
      <c r="I86" s="63">
        <v>5.6847748589316474E-2</v>
      </c>
      <c r="J86" s="34">
        <v>12449.671742984787</v>
      </c>
      <c r="K86" s="63">
        <v>5.2912304144103757E-2</v>
      </c>
      <c r="L86" s="34">
        <v>9018.2418551751653</v>
      </c>
      <c r="M86" s="63">
        <v>7.0596576225065655E-2</v>
      </c>
      <c r="N86" s="34">
        <v>52863.400335113802</v>
      </c>
      <c r="O86" s="63">
        <v>6.2127952320720686E-2</v>
      </c>
    </row>
    <row r="87" spans="3:15">
      <c r="C87" s="23" t="s">
        <v>88</v>
      </c>
      <c r="D87" s="34">
        <v>7889.6757621620109</v>
      </c>
      <c r="E87" s="63">
        <v>5.9480672636831114E-2</v>
      </c>
      <c r="F87" s="34">
        <v>6522.9699841306747</v>
      </c>
      <c r="G87" s="63">
        <v>4.4859518505282053E-2</v>
      </c>
      <c r="H87" s="34">
        <v>9103.4400292233749</v>
      </c>
      <c r="I87" s="63">
        <v>4.3391894167936637E-2</v>
      </c>
      <c r="J87" s="34">
        <v>8884.2404563697673</v>
      </c>
      <c r="K87" s="63">
        <v>3.7758877729581496E-2</v>
      </c>
      <c r="L87" s="34">
        <v>7460.2112329378315</v>
      </c>
      <c r="M87" s="63">
        <v>5.8400005169406383E-2</v>
      </c>
      <c r="N87" s="34">
        <v>39860.537464823632</v>
      </c>
      <c r="O87" s="63">
        <v>4.6846278434493974E-2</v>
      </c>
    </row>
    <row r="88" spans="3:15">
      <c r="C88" s="23" t="s">
        <v>89</v>
      </c>
      <c r="D88" s="34">
        <v>6034.1185238509197</v>
      </c>
      <c r="E88" s="63">
        <v>4.5491530880181819E-2</v>
      </c>
      <c r="F88" s="34">
        <v>4407.5523604776909</v>
      </c>
      <c r="G88" s="63">
        <v>3.031144971675032E-2</v>
      </c>
      <c r="H88" s="34">
        <v>4862.3420426771254</v>
      </c>
      <c r="I88" s="63">
        <v>2.3176538830031065E-2</v>
      </c>
      <c r="J88" s="34">
        <v>4518.7788701950612</v>
      </c>
      <c r="K88" s="63">
        <v>1.9205245477611852E-2</v>
      </c>
      <c r="L88" s="34">
        <v>4746.8697676069505</v>
      </c>
      <c r="M88" s="63">
        <v>3.715943293171025E-2</v>
      </c>
      <c r="N88" s="34">
        <v>24569.66156480775</v>
      </c>
      <c r="O88" s="63">
        <v>2.887560680088691E-2</v>
      </c>
    </row>
    <row r="89" spans="3:15">
      <c r="C89" s="23" t="s">
        <v>90</v>
      </c>
      <c r="D89" s="34">
        <v>5000.7994060029587</v>
      </c>
      <c r="E89" s="63">
        <v>3.770128473687883E-2</v>
      </c>
      <c r="F89" s="34">
        <v>3606.5672092176683</v>
      </c>
      <c r="G89" s="63">
        <v>2.4802945415362859E-2</v>
      </c>
      <c r="H89" s="34">
        <v>2485.0106678303828</v>
      </c>
      <c r="I89" s="63">
        <v>1.1844898143838111E-2</v>
      </c>
      <c r="J89" s="34">
        <v>3014.4025823896927</v>
      </c>
      <c r="K89" s="63">
        <v>1.2811501342760351E-2</v>
      </c>
      <c r="L89" s="34">
        <v>3049.1645194064927</v>
      </c>
      <c r="M89" s="63">
        <v>2.3869461351107783E-2</v>
      </c>
      <c r="N89" s="34">
        <v>17155.944384847218</v>
      </c>
      <c r="O89" s="63">
        <v>2.0162601875814978E-2</v>
      </c>
    </row>
    <row r="90" spans="3:15" ht="36.75" customHeight="1">
      <c r="C90" s="28" t="s">
        <v>91</v>
      </c>
      <c r="D90" s="26" t="s">
        <v>32</v>
      </c>
      <c r="E90" s="27" t="s">
        <v>22</v>
      </c>
      <c r="F90" s="26" t="s">
        <v>32</v>
      </c>
      <c r="G90" s="27" t="s">
        <v>22</v>
      </c>
      <c r="H90" s="26" t="s">
        <v>32</v>
      </c>
      <c r="I90" s="27" t="s">
        <v>22</v>
      </c>
      <c r="J90" s="26" t="s">
        <v>32</v>
      </c>
      <c r="K90" s="27" t="s">
        <v>22</v>
      </c>
      <c r="L90" s="26" t="s">
        <v>32</v>
      </c>
      <c r="M90" s="27" t="s">
        <v>22</v>
      </c>
      <c r="N90" s="26" t="s">
        <v>32</v>
      </c>
      <c r="O90" s="27" t="s">
        <v>22</v>
      </c>
    </row>
    <row r="91" spans="3:15">
      <c r="C91" s="23" t="s">
        <v>76</v>
      </c>
      <c r="D91" s="34">
        <v>14255.921405370107</v>
      </c>
      <c r="E91" s="63">
        <v>6.0684416155564705E-2</v>
      </c>
      <c r="F91" s="34">
        <v>11735.490312142112</v>
      </c>
      <c r="G91" s="63">
        <v>4.2293642657782043E-2</v>
      </c>
      <c r="H91" s="34">
        <v>14223.47590157111</v>
      </c>
      <c r="I91" s="63">
        <v>3.3866444340917116E-2</v>
      </c>
      <c r="J91" s="34">
        <v>9598.3829967941419</v>
      </c>
      <c r="K91" s="63">
        <v>1.8804231574515998E-2</v>
      </c>
      <c r="L91" s="34">
        <v>1915.6279866566326</v>
      </c>
      <c r="M91" s="63">
        <v>6.0683766679556789E-3</v>
      </c>
      <c r="N91" s="34">
        <v>51728.898602533889</v>
      </c>
      <c r="O91" s="63">
        <v>2.9416590902519038E-2</v>
      </c>
    </row>
    <row r="92" spans="3:15">
      <c r="C92" s="23" t="s">
        <v>77</v>
      </c>
      <c r="D92" s="34">
        <v>5552.7437548020707</v>
      </c>
      <c r="E92" s="63">
        <v>2.3636845577353523E-2</v>
      </c>
      <c r="F92" s="34">
        <v>6249.4365942158538</v>
      </c>
      <c r="G92" s="63">
        <v>2.2522402651959265E-2</v>
      </c>
      <c r="H92" s="34">
        <v>7196.9736488505505</v>
      </c>
      <c r="I92" s="63">
        <v>1.7136170454292509E-2</v>
      </c>
      <c r="J92" s="34">
        <v>6520.6619972174885</v>
      </c>
      <c r="K92" s="63">
        <v>1.2774655716048982E-2</v>
      </c>
      <c r="L92" s="34">
        <v>1803.5194167694808</v>
      </c>
      <c r="M92" s="63">
        <v>5.7132361946905979E-3</v>
      </c>
      <c r="N92" s="34">
        <v>27323.335411855427</v>
      </c>
      <c r="O92" s="63">
        <v>1.5537917906945177E-2</v>
      </c>
    </row>
    <row r="93" spans="3:15">
      <c r="C93" s="23" t="s">
        <v>78</v>
      </c>
      <c r="D93" s="34">
        <v>15980.805569944243</v>
      </c>
      <c r="E93" s="63">
        <v>6.8026880068400991E-2</v>
      </c>
      <c r="F93" s="34">
        <v>8979.8161969155717</v>
      </c>
      <c r="G93" s="63">
        <v>3.2362443090423083E-2</v>
      </c>
      <c r="H93" s="34">
        <v>10572.999174875276</v>
      </c>
      <c r="I93" s="63">
        <v>2.5174569883647368E-2</v>
      </c>
      <c r="J93" s="34">
        <v>9957.9531739206923</v>
      </c>
      <c r="K93" s="63">
        <v>1.9508666986213542E-2</v>
      </c>
      <c r="L93" s="34">
        <v>3344.7353562699586</v>
      </c>
      <c r="M93" s="63">
        <v>1.0595540542242664E-2</v>
      </c>
      <c r="N93" s="34">
        <v>48836.309471925742</v>
      </c>
      <c r="O93" s="63">
        <v>2.7771666819406914E-2</v>
      </c>
    </row>
    <row r="94" spans="3:15">
      <c r="C94" s="23" t="s">
        <v>79</v>
      </c>
      <c r="D94" s="34">
        <v>30899.738814546006</v>
      </c>
      <c r="E94" s="63">
        <v>0.13153359618086952</v>
      </c>
      <c r="F94" s="34">
        <v>27583.124752930522</v>
      </c>
      <c r="G94" s="63">
        <v>9.9407079777353163E-2</v>
      </c>
      <c r="H94" s="34">
        <v>30514.454023973089</v>
      </c>
      <c r="I94" s="63">
        <v>7.2655662086242148E-2</v>
      </c>
      <c r="J94" s="34">
        <v>26746.615683361368</v>
      </c>
      <c r="K94" s="63">
        <v>5.2399404703114438E-2</v>
      </c>
      <c r="L94" s="34">
        <v>10186.74658928339</v>
      </c>
      <c r="M94" s="63">
        <v>3.2269843495382602E-2</v>
      </c>
      <c r="N94" s="34">
        <v>125930.67986409468</v>
      </c>
      <c r="O94" s="63">
        <v>7.1612800421323994E-2</v>
      </c>
    </row>
    <row r="95" spans="3:15">
      <c r="C95" s="23" t="s">
        <v>80</v>
      </c>
      <c r="D95" s="34">
        <v>27524.880085486508</v>
      </c>
      <c r="E95" s="63">
        <v>0.11716754254203986</v>
      </c>
      <c r="F95" s="34">
        <v>40658.055099668272</v>
      </c>
      <c r="G95" s="63">
        <v>0.1465279428305287</v>
      </c>
      <c r="H95" s="34">
        <v>65562.802880576084</v>
      </c>
      <c r="I95" s="63">
        <v>0.15610663876783382</v>
      </c>
      <c r="J95" s="34">
        <v>74412.073251975642</v>
      </c>
      <c r="K95" s="63">
        <v>0.14578099851166085</v>
      </c>
      <c r="L95" s="34">
        <v>28708.236935154109</v>
      </c>
      <c r="M95" s="63">
        <v>9.0942707252616162E-2</v>
      </c>
      <c r="N95" s="34">
        <v>236866.04825285528</v>
      </c>
      <c r="O95" s="63">
        <v>0.13469824079744214</v>
      </c>
    </row>
    <row r="96" spans="3:15">
      <c r="C96" s="23" t="s">
        <v>81</v>
      </c>
      <c r="D96" s="34">
        <v>24459.062982187243</v>
      </c>
      <c r="E96" s="63">
        <v>0.10411701317510762</v>
      </c>
      <c r="F96" s="34">
        <v>37414.549511642268</v>
      </c>
      <c r="G96" s="63">
        <v>0.1348386428822719</v>
      </c>
      <c r="H96" s="34">
        <v>69688.641580360025</v>
      </c>
      <c r="I96" s="63">
        <v>0.16593036172084283</v>
      </c>
      <c r="J96" s="34">
        <v>83440.18514771208</v>
      </c>
      <c r="K96" s="63">
        <v>0.16346800962850966</v>
      </c>
      <c r="L96" s="34">
        <v>41415.58319636251</v>
      </c>
      <c r="M96" s="63">
        <v>0.13119737261576792</v>
      </c>
      <c r="N96" s="34">
        <v>256418.02241825795</v>
      </c>
      <c r="O96" s="63">
        <v>0.14581683100326762</v>
      </c>
    </row>
    <row r="97" spans="3:15">
      <c r="C97" s="23" t="s">
        <v>82</v>
      </c>
      <c r="D97" s="34">
        <v>19572.176250343924</v>
      </c>
      <c r="E97" s="63">
        <v>8.3314578894810865E-2</v>
      </c>
      <c r="F97" s="34">
        <v>29712.834852221054</v>
      </c>
      <c r="G97" s="63">
        <v>0.10708236180718614</v>
      </c>
      <c r="H97" s="34">
        <v>50534.981023562934</v>
      </c>
      <c r="I97" s="63">
        <v>0.12032502701500364</v>
      </c>
      <c r="J97" s="34">
        <v>65045.88003516016</v>
      </c>
      <c r="K97" s="63">
        <v>0.12743165088930775</v>
      </c>
      <c r="L97" s="34">
        <v>41896.604778361609</v>
      </c>
      <c r="M97" s="63">
        <v>0.13272116542174014</v>
      </c>
      <c r="N97" s="34">
        <v>206762.47693964548</v>
      </c>
      <c r="O97" s="63">
        <v>0.11757929054045517</v>
      </c>
    </row>
    <row r="98" spans="3:15">
      <c r="C98" s="23" t="s">
        <v>83</v>
      </c>
      <c r="D98" s="34">
        <v>15004.285191216386</v>
      </c>
      <c r="E98" s="63">
        <v>6.3870041140768566E-2</v>
      </c>
      <c r="F98" s="34">
        <v>22558.989949869909</v>
      </c>
      <c r="G98" s="63">
        <v>8.1300553643943965E-2</v>
      </c>
      <c r="H98" s="34">
        <v>38804.770481710722</v>
      </c>
      <c r="I98" s="63">
        <v>9.2395108535724163E-2</v>
      </c>
      <c r="J98" s="34">
        <v>56658.193607642941</v>
      </c>
      <c r="K98" s="63">
        <v>0.11099929993913848</v>
      </c>
      <c r="L98" s="34">
        <v>37655.743200313322</v>
      </c>
      <c r="M98" s="63">
        <v>0.11928685268904002</v>
      </c>
      <c r="N98" s="34">
        <v>170681.98243075269</v>
      </c>
      <c r="O98" s="63">
        <v>9.706145282881494E-2</v>
      </c>
    </row>
    <row r="99" spans="3:15">
      <c r="C99" s="23" t="s">
        <v>84</v>
      </c>
      <c r="D99" s="34">
        <v>11531.384147865412</v>
      </c>
      <c r="E99" s="63">
        <v>4.9086642285720378E-2</v>
      </c>
      <c r="F99" s="34">
        <v>16274.657731054776</v>
      </c>
      <c r="G99" s="63">
        <v>5.8652390326016185E-2</v>
      </c>
      <c r="H99" s="34">
        <v>27571.448594420206</v>
      </c>
      <c r="I99" s="63">
        <v>6.5648294107788996E-2</v>
      </c>
      <c r="J99" s="34">
        <v>42168.521551928709</v>
      </c>
      <c r="K99" s="63">
        <v>8.2612523868059881E-2</v>
      </c>
      <c r="L99" s="34">
        <v>33318.166180505774</v>
      </c>
      <c r="M99" s="63">
        <v>0.10554616223880232</v>
      </c>
      <c r="N99" s="34">
        <v>130864.17820577507</v>
      </c>
      <c r="O99" s="63">
        <v>7.4418325115568285E-2</v>
      </c>
    </row>
    <row r="100" spans="3:15">
      <c r="C100" s="23" t="s">
        <v>85</v>
      </c>
      <c r="D100" s="34">
        <v>13064.919785546877</v>
      </c>
      <c r="E100" s="63">
        <v>5.561457634064549E-2</v>
      </c>
      <c r="F100" s="34">
        <v>16685.36101046886</v>
      </c>
      <c r="G100" s="63">
        <v>6.0132527693599919E-2</v>
      </c>
      <c r="H100" s="34">
        <v>27068.457090472097</v>
      </c>
      <c r="I100" s="63">
        <v>6.4450659022645615E-2</v>
      </c>
      <c r="J100" s="34">
        <v>42309.612951101532</v>
      </c>
      <c r="K100" s="63">
        <v>8.2888936608008307E-2</v>
      </c>
      <c r="L100" s="34">
        <v>33735.711144826651</v>
      </c>
      <c r="M100" s="63">
        <v>0.10686887214748846</v>
      </c>
      <c r="N100" s="34">
        <v>132864.06198241646</v>
      </c>
      <c r="O100" s="63">
        <v>7.5555595857829227E-2</v>
      </c>
    </row>
    <row r="101" spans="3:15">
      <c r="C101" s="23" t="s">
        <v>86</v>
      </c>
      <c r="D101" s="34">
        <v>11326.297022213543</v>
      </c>
      <c r="E101" s="63">
        <v>4.821363014379608E-2</v>
      </c>
      <c r="F101" s="34">
        <v>14317.018806619739</v>
      </c>
      <c r="G101" s="63">
        <v>5.1597237203239894E-2</v>
      </c>
      <c r="H101" s="34">
        <v>21673.570462895259</v>
      </c>
      <c r="I101" s="63">
        <v>5.1605301884717923E-2</v>
      </c>
      <c r="J101" s="34">
        <v>31627.074847209922</v>
      </c>
      <c r="K101" s="63">
        <v>6.1960732307735883E-2</v>
      </c>
      <c r="L101" s="34">
        <v>25197.978473548239</v>
      </c>
      <c r="M101" s="63">
        <v>7.9822818268283177E-2</v>
      </c>
      <c r="N101" s="34">
        <v>104141.93961248647</v>
      </c>
      <c r="O101" s="63">
        <v>5.9222231985146E-2</v>
      </c>
    </row>
    <row r="102" spans="3:15">
      <c r="C102" s="23" t="s">
        <v>87</v>
      </c>
      <c r="D102" s="34">
        <v>14420.572520030189</v>
      </c>
      <c r="E102" s="63">
        <v>6.1385300825056936E-2</v>
      </c>
      <c r="F102" s="34">
        <v>16558.656355595693</v>
      </c>
      <c r="G102" s="63">
        <v>5.9675895609745795E-2</v>
      </c>
      <c r="H102" s="34">
        <v>22668.080543854081</v>
      </c>
      <c r="I102" s="63">
        <v>5.3973254735086421E-2</v>
      </c>
      <c r="J102" s="34">
        <v>26643.870879022368</v>
      </c>
      <c r="K102" s="63">
        <v>5.2198116934694054E-2</v>
      </c>
      <c r="L102" s="34">
        <v>22328.826976339224</v>
      </c>
      <c r="M102" s="63">
        <v>7.073384477041679E-2</v>
      </c>
      <c r="N102" s="34">
        <v>102620.00727484195</v>
      </c>
      <c r="O102" s="63">
        <v>5.8356757131296885E-2</v>
      </c>
    </row>
    <row r="103" spans="3:15">
      <c r="C103" s="23" t="s">
        <v>88</v>
      </c>
      <c r="D103" s="34">
        <v>11935.92405787162</v>
      </c>
      <c r="E103" s="63">
        <v>5.0808682380659727E-2</v>
      </c>
      <c r="F103" s="34">
        <v>12831.260789124395</v>
      </c>
      <c r="G103" s="63">
        <v>4.6242700068743918E-2</v>
      </c>
      <c r="H103" s="34">
        <v>17958.676293851626</v>
      </c>
      <c r="I103" s="63">
        <v>4.2760047920149612E-2</v>
      </c>
      <c r="J103" s="34">
        <v>18412.078526952952</v>
      </c>
      <c r="K103" s="63">
        <v>3.6071178708396587E-2</v>
      </c>
      <c r="L103" s="34">
        <v>16250.42295147293</v>
      </c>
      <c r="M103" s="63">
        <v>5.1478516794506317E-2</v>
      </c>
      <c r="N103" s="34">
        <v>77388.362619273568</v>
      </c>
      <c r="O103" s="63">
        <v>4.4008317696434679E-2</v>
      </c>
    </row>
    <row r="104" spans="3:15">
      <c r="C104" s="23" t="s">
        <v>89</v>
      </c>
      <c r="D104" s="34">
        <v>10156.071073071715</v>
      </c>
      <c r="E104" s="63">
        <v>4.3232227926818877E-2</v>
      </c>
      <c r="F104" s="34">
        <v>8669.0215760888022</v>
      </c>
      <c r="G104" s="63">
        <v>3.1242367466517696E-2</v>
      </c>
      <c r="H104" s="34">
        <v>10249.910833564933</v>
      </c>
      <c r="I104" s="63">
        <v>2.4405288633135507E-2</v>
      </c>
      <c r="J104" s="34">
        <v>10110.879251213986</v>
      </c>
      <c r="K104" s="63">
        <v>1.9808265092703552E-2</v>
      </c>
      <c r="L104" s="34">
        <v>11359.636721809633</v>
      </c>
      <c r="M104" s="63">
        <v>3.5985355674091175E-2</v>
      </c>
      <c r="N104" s="34">
        <v>50545.519455749178</v>
      </c>
      <c r="O104" s="63">
        <v>2.8743640555924328E-2</v>
      </c>
    </row>
    <row r="105" spans="3:15">
      <c r="C105" s="23" t="s">
        <v>90</v>
      </c>
      <c r="D105" s="34">
        <v>9234.2016274143079</v>
      </c>
      <c r="E105" s="63">
        <v>3.9308026362386818E-2</v>
      </c>
      <c r="F105" s="34">
        <v>7248.1880445585603</v>
      </c>
      <c r="G105" s="63">
        <v>2.6121812290688339E-2</v>
      </c>
      <c r="H105" s="34">
        <v>5698.0392240739884</v>
      </c>
      <c r="I105" s="63">
        <v>1.3567170891972249E-2</v>
      </c>
      <c r="J105" s="34">
        <v>6785.4119986605201</v>
      </c>
      <c r="K105" s="63">
        <v>1.3293328531892131E-2</v>
      </c>
      <c r="L105" s="34">
        <v>6556.3365628145893</v>
      </c>
      <c r="M105" s="63">
        <v>2.0769335226976039E-2</v>
      </c>
      <c r="N105" s="34">
        <v>35522.177457521953</v>
      </c>
      <c r="O105" s="63">
        <v>2.0200340437625745E-2</v>
      </c>
    </row>
    <row r="106" spans="3:15" ht="36.75" customHeight="1">
      <c r="C106" s="28" t="s">
        <v>92</v>
      </c>
      <c r="D106" s="26" t="s">
        <v>32</v>
      </c>
      <c r="E106" s="27" t="s">
        <v>22</v>
      </c>
      <c r="F106" s="26" t="s">
        <v>32</v>
      </c>
      <c r="G106" s="27" t="s">
        <v>22</v>
      </c>
      <c r="H106" s="26" t="s">
        <v>32</v>
      </c>
      <c r="I106" s="27" t="s">
        <v>22</v>
      </c>
      <c r="J106" s="26" t="s">
        <v>32</v>
      </c>
      <c r="K106" s="27" t="s">
        <v>22</v>
      </c>
      <c r="L106" s="26" t="s">
        <v>32</v>
      </c>
      <c r="M106" s="27" t="s">
        <v>22</v>
      </c>
      <c r="N106" s="26" t="s">
        <v>32</v>
      </c>
      <c r="O106" s="27" t="s">
        <v>22</v>
      </c>
    </row>
    <row r="107" spans="3:15">
      <c r="C107" s="23" t="s">
        <v>226</v>
      </c>
      <c r="D107" s="34">
        <v>132642.67891410214</v>
      </c>
      <c r="E107" s="63">
        <v>0.5646315869965578</v>
      </c>
      <c r="F107" s="34">
        <v>145408.82741223843</v>
      </c>
      <c r="G107" s="63">
        <v>0.52404022518746907</v>
      </c>
      <c r="H107" s="34">
        <v>209795.86634293868</v>
      </c>
      <c r="I107" s="63">
        <v>0.49952909398699125</v>
      </c>
      <c r="J107" s="34">
        <v>235288.78479906658</v>
      </c>
      <c r="K107" s="63">
        <v>0.46095522524219595</v>
      </c>
      <c r="L107" s="34">
        <v>127743.33172227118</v>
      </c>
      <c r="M107" s="63">
        <v>0.40466868259912459</v>
      </c>
      <c r="N107" s="34">
        <v>850879.48919061664</v>
      </c>
      <c r="O107" s="63">
        <v>0.48386829252225122</v>
      </c>
    </row>
    <row r="108" spans="3:15">
      <c r="C108" s="23" t="s">
        <v>227</v>
      </c>
      <c r="D108" s="34">
        <v>102276.30537380789</v>
      </c>
      <c r="E108" s="63">
        <v>0.43536841300344165</v>
      </c>
      <c r="F108" s="34">
        <v>132067.63417087807</v>
      </c>
      <c r="G108" s="63">
        <v>0.47595977481253132</v>
      </c>
      <c r="H108" s="34">
        <v>210191.41541567282</v>
      </c>
      <c r="I108" s="63">
        <v>0.50047090601300748</v>
      </c>
      <c r="J108" s="34">
        <v>275148.61110080767</v>
      </c>
      <c r="K108" s="63">
        <v>0.53904477475780366</v>
      </c>
      <c r="L108" s="34">
        <v>187930.54474821725</v>
      </c>
      <c r="M108" s="63">
        <v>0.59533131740087664</v>
      </c>
      <c r="N108" s="34">
        <v>907614.51080938464</v>
      </c>
      <c r="O108" s="63">
        <v>0.51613170747775772</v>
      </c>
    </row>
    <row r="109" spans="3:15" ht="35.25" customHeight="1">
      <c r="C109" s="28" t="s">
        <v>93</v>
      </c>
      <c r="D109" s="26" t="s">
        <v>32</v>
      </c>
      <c r="E109" s="27" t="s">
        <v>22</v>
      </c>
      <c r="F109" s="26" t="s">
        <v>32</v>
      </c>
      <c r="G109" s="27" t="s">
        <v>22</v>
      </c>
      <c r="H109" s="26" t="s">
        <v>32</v>
      </c>
      <c r="I109" s="27" t="s">
        <v>22</v>
      </c>
      <c r="J109" s="26" t="s">
        <v>32</v>
      </c>
      <c r="K109" s="27" t="s">
        <v>22</v>
      </c>
      <c r="L109" s="26" t="s">
        <v>32</v>
      </c>
      <c r="M109" s="27" t="s">
        <v>22</v>
      </c>
      <c r="N109" s="26" t="s">
        <v>32</v>
      </c>
      <c r="O109" s="27" t="s">
        <v>22</v>
      </c>
    </row>
    <row r="110" spans="3:15">
      <c r="C110" s="23" t="s">
        <v>94</v>
      </c>
      <c r="D110" s="34">
        <v>2484.7866946199956</v>
      </c>
      <c r="E110" s="63">
        <v>1.0577206870495893E-2</v>
      </c>
      <c r="F110" s="34">
        <v>8372.9720499052728</v>
      </c>
      <c r="G110" s="63">
        <v>3.0175431826303618E-2</v>
      </c>
      <c r="H110" s="34">
        <v>35974.083486416246</v>
      </c>
      <c r="I110" s="63">
        <v>8.5655173499021339E-2</v>
      </c>
      <c r="J110" s="34">
        <v>71907.316136016729</v>
      </c>
      <c r="K110" s="63">
        <v>0.14087391855224127</v>
      </c>
      <c r="L110" s="34">
        <v>56675.519094091636</v>
      </c>
      <c r="M110" s="63">
        <v>0.17953819849704936</v>
      </c>
      <c r="N110" s="34">
        <v>175414.67746104978</v>
      </c>
      <c r="O110" s="63">
        <v>9.9752787021763642E-2</v>
      </c>
    </row>
    <row r="111" spans="3:15">
      <c r="C111" s="23" t="s">
        <v>95</v>
      </c>
      <c r="D111" s="34">
        <v>232434.19759329027</v>
      </c>
      <c r="E111" s="63">
        <v>0.98942279312950643</v>
      </c>
      <c r="F111" s="34">
        <v>269103.48953321046</v>
      </c>
      <c r="G111" s="63">
        <v>0.96982456817369533</v>
      </c>
      <c r="H111" s="34">
        <v>384013.19827219413</v>
      </c>
      <c r="I111" s="63">
        <v>0.91434482650097548</v>
      </c>
      <c r="J111" s="34">
        <v>438530.07976385747</v>
      </c>
      <c r="K111" s="63">
        <v>0.8591260814477627</v>
      </c>
      <c r="L111" s="34">
        <v>258998.35737639613</v>
      </c>
      <c r="M111" s="63">
        <v>0.82046180150294779</v>
      </c>
      <c r="N111" s="34">
        <v>1583079.3225389495</v>
      </c>
      <c r="O111" s="63">
        <v>0.90024721297823296</v>
      </c>
    </row>
    <row r="112" spans="3:15">
      <c r="C112" s="28" t="s">
        <v>96</v>
      </c>
      <c r="D112" s="26" t="s">
        <v>32</v>
      </c>
      <c r="E112" s="27" t="s">
        <v>22</v>
      </c>
      <c r="F112" s="26" t="s">
        <v>32</v>
      </c>
      <c r="G112" s="27" t="s">
        <v>22</v>
      </c>
      <c r="H112" s="26" t="s">
        <v>32</v>
      </c>
      <c r="I112" s="27" t="s">
        <v>22</v>
      </c>
      <c r="J112" s="26" t="s">
        <v>32</v>
      </c>
      <c r="K112" s="27" t="s">
        <v>22</v>
      </c>
      <c r="L112" s="26" t="s">
        <v>32</v>
      </c>
      <c r="M112" s="27" t="s">
        <v>22</v>
      </c>
      <c r="N112" s="26" t="s">
        <v>32</v>
      </c>
      <c r="O112" s="27" t="s">
        <v>22</v>
      </c>
    </row>
    <row r="113" spans="2:15">
      <c r="B113" s="49"/>
      <c r="C113" s="23" t="s">
        <v>97</v>
      </c>
      <c r="D113" s="34">
        <v>1900.505558717927</v>
      </c>
      <c r="E113" s="63">
        <v>0.76485662243477837</v>
      </c>
      <c r="F113" s="34">
        <v>6492.7781460378719</v>
      </c>
      <c r="G113" s="63">
        <v>0.77544486083783459</v>
      </c>
      <c r="H113" s="34">
        <v>23549.191490123761</v>
      </c>
      <c r="I113" s="63">
        <v>0.65461546779964241</v>
      </c>
      <c r="J113" s="34">
        <v>54789.902631293691</v>
      </c>
      <c r="K113" s="63">
        <v>0.76195171194618794</v>
      </c>
      <c r="L113" s="34">
        <v>47222.22982107001</v>
      </c>
      <c r="M113" s="63">
        <v>0.83320330498733586</v>
      </c>
      <c r="N113" s="34">
        <v>133954.60764724336</v>
      </c>
      <c r="O113" s="63">
        <v>0.76364537783326325</v>
      </c>
    </row>
    <row r="114" spans="2:15">
      <c r="B114" s="49"/>
      <c r="C114" s="23" t="s">
        <v>98</v>
      </c>
      <c r="D114" s="34">
        <v>2312.333029463955</v>
      </c>
      <c r="E114" s="63">
        <v>0.93059618939145428</v>
      </c>
      <c r="F114" s="34">
        <v>7137.9247472639336</v>
      </c>
      <c r="G114" s="63">
        <v>0.85249594823915453</v>
      </c>
      <c r="H114" s="34">
        <v>26804.286660201076</v>
      </c>
      <c r="I114" s="63">
        <v>0.74509991812084175</v>
      </c>
      <c r="J114" s="34">
        <v>60274.925127030532</v>
      </c>
      <c r="K114" s="63">
        <v>0.83823077213752673</v>
      </c>
      <c r="L114" s="34">
        <v>51506.642894389035</v>
      </c>
      <c r="M114" s="63">
        <v>0.90879878504295075</v>
      </c>
      <c r="N114" s="34">
        <v>148036.11245834883</v>
      </c>
      <c r="O114" s="63">
        <v>0.8439208998985831</v>
      </c>
    </row>
    <row r="115" spans="2:15">
      <c r="B115" s="49"/>
      <c r="C115" s="23" t="s">
        <v>99</v>
      </c>
      <c r="D115" s="34">
        <v>715.9690121814632</v>
      </c>
      <c r="E115" s="63">
        <v>0.28814103590125595</v>
      </c>
      <c r="F115" s="34">
        <v>4169.4060318366528</v>
      </c>
      <c r="G115" s="63">
        <v>0.49796010388973211</v>
      </c>
      <c r="H115" s="34">
        <v>11583.65585004107</v>
      </c>
      <c r="I115" s="63">
        <v>0.32200002689199958</v>
      </c>
      <c r="J115" s="34">
        <v>16884.271357230769</v>
      </c>
      <c r="K115" s="63">
        <v>0.23480602899005745</v>
      </c>
      <c r="L115" s="34">
        <v>23247.070976737199</v>
      </c>
      <c r="M115" s="63">
        <v>0.41017835122326529</v>
      </c>
      <c r="N115" s="34">
        <v>56600.373228027158</v>
      </c>
      <c r="O115" s="63">
        <v>0.3226661192054186</v>
      </c>
    </row>
    <row r="116" spans="2:15">
      <c r="B116" s="49"/>
      <c r="C116" s="23" t="s">
        <v>100</v>
      </c>
      <c r="D116" s="34">
        <v>1633.7061034444766</v>
      </c>
      <c r="E116" s="63">
        <v>0.65748343991930591</v>
      </c>
      <c r="F116" s="34">
        <v>7047.7200918578174</v>
      </c>
      <c r="G116" s="63">
        <v>0.84172263443033368</v>
      </c>
      <c r="H116" s="34">
        <v>26919.480138770268</v>
      </c>
      <c r="I116" s="63">
        <v>0.74830204218920604</v>
      </c>
      <c r="J116" s="34">
        <v>48398.93673128169</v>
      </c>
      <c r="K116" s="63">
        <v>0.67307388638636412</v>
      </c>
      <c r="L116" s="34">
        <v>44039.774941870019</v>
      </c>
      <c r="M116" s="63">
        <v>0.77705110858810145</v>
      </c>
      <c r="N116" s="34">
        <v>128039.61800722445</v>
      </c>
      <c r="O116" s="63">
        <v>0.72992533954665906</v>
      </c>
    </row>
    <row r="117" spans="2:15">
      <c r="B117" s="49"/>
      <c r="C117" s="23" t="s">
        <v>101</v>
      </c>
      <c r="D117" s="34">
        <v>1506.8918503312818</v>
      </c>
      <c r="E117" s="63">
        <v>0.60644716650888797</v>
      </c>
      <c r="F117" s="34">
        <v>3972.6629638930367</v>
      </c>
      <c r="G117" s="63">
        <v>0.47446270454682593</v>
      </c>
      <c r="H117" s="34">
        <v>8792.402391140924</v>
      </c>
      <c r="I117" s="63">
        <v>0.24440935081670451</v>
      </c>
      <c r="J117" s="34">
        <v>17427.219683020136</v>
      </c>
      <c r="K117" s="63">
        <v>0.24235669775319621</v>
      </c>
      <c r="L117" s="34">
        <v>24750.313155346874</v>
      </c>
      <c r="M117" s="63">
        <v>0.43670201086745875</v>
      </c>
      <c r="N117" s="34">
        <v>56449.490043732243</v>
      </c>
      <c r="O117" s="63">
        <v>0.32180596778320703</v>
      </c>
    </row>
    <row r="118" spans="2:15">
      <c r="B118" s="49"/>
      <c r="C118" s="23" t="s">
        <v>102</v>
      </c>
      <c r="D118" s="34">
        <v>948.86099106595407</v>
      </c>
      <c r="E118" s="63">
        <v>0.38186818736610534</v>
      </c>
      <c r="F118" s="34">
        <v>1403.7819643795776</v>
      </c>
      <c r="G118" s="63">
        <v>0.16765635380276461</v>
      </c>
      <c r="H118" s="34">
        <v>4003.0495870570549</v>
      </c>
      <c r="I118" s="63">
        <v>0.11127592975561421</v>
      </c>
      <c r="J118" s="34">
        <v>10226.843364597698</v>
      </c>
      <c r="K118" s="63">
        <v>0.14222257086126047</v>
      </c>
      <c r="L118" s="34">
        <v>23931.096596727653</v>
      </c>
      <c r="M118" s="63">
        <v>0.42224750614101469</v>
      </c>
      <c r="N118" s="34">
        <v>40513.632503827939</v>
      </c>
      <c r="O118" s="63">
        <v>0.23095919389541306</v>
      </c>
    </row>
    <row r="119" spans="2:15">
      <c r="B119" s="49"/>
      <c r="C119" s="23" t="s">
        <v>103</v>
      </c>
      <c r="D119" s="34">
        <v>1679.8344616486827</v>
      </c>
      <c r="E119" s="63">
        <v>0.67604775302677789</v>
      </c>
      <c r="F119" s="34">
        <v>6788.5945175493707</v>
      </c>
      <c r="G119" s="63">
        <v>0.81077477353172034</v>
      </c>
      <c r="H119" s="34">
        <v>27568.647697805547</v>
      </c>
      <c r="I119" s="63">
        <v>0.76634746534169307</v>
      </c>
      <c r="J119" s="34">
        <v>50571.962780275077</v>
      </c>
      <c r="K119" s="63">
        <v>0.70329370497732624</v>
      </c>
      <c r="L119" s="34">
        <v>44969.123855838974</v>
      </c>
      <c r="M119" s="63">
        <v>0.79344882190107635</v>
      </c>
      <c r="N119" s="34">
        <v>131578.16331311793</v>
      </c>
      <c r="O119" s="63">
        <v>0.75009779807242405</v>
      </c>
    </row>
    <row r="120" spans="2:15">
      <c r="B120" s="49"/>
      <c r="C120" s="23" t="s">
        <v>104</v>
      </c>
      <c r="D120" s="34">
        <v>1457.8442682509863</v>
      </c>
      <c r="E120" s="63">
        <v>0.5867080145782646</v>
      </c>
      <c r="F120" s="34">
        <v>3804.5292621549861</v>
      </c>
      <c r="G120" s="63">
        <v>0.45438217630238337</v>
      </c>
      <c r="H120" s="34">
        <v>11396.066203964348</v>
      </c>
      <c r="I120" s="63">
        <v>0.31678544939907877</v>
      </c>
      <c r="J120" s="34">
        <v>20908.941613524166</v>
      </c>
      <c r="K120" s="63">
        <v>0.29077627614377555</v>
      </c>
      <c r="L120" s="34">
        <v>23534.382849496222</v>
      </c>
      <c r="M120" s="63">
        <v>0.41524776880163861</v>
      </c>
      <c r="N120" s="34">
        <v>61101.764197390759</v>
      </c>
      <c r="O120" s="63">
        <v>0.34832754637056068</v>
      </c>
    </row>
    <row r="121" spans="2:15">
      <c r="B121" s="49"/>
      <c r="C121" s="23" t="s">
        <v>105</v>
      </c>
      <c r="D121" s="34">
        <v>0</v>
      </c>
      <c r="E121" s="63">
        <v>0</v>
      </c>
      <c r="F121" s="34">
        <v>483.13843556915492</v>
      </c>
      <c r="G121" s="63">
        <v>5.7702143598415676E-2</v>
      </c>
      <c r="H121" s="34">
        <v>843.8089427111837</v>
      </c>
      <c r="I121" s="63">
        <v>2.3456023362757931E-2</v>
      </c>
      <c r="J121" s="34">
        <v>903.68351115509881</v>
      </c>
      <c r="K121" s="63">
        <v>1.2567337507712438E-2</v>
      </c>
      <c r="L121" s="34">
        <v>1049.9344344415431</v>
      </c>
      <c r="M121" s="63">
        <v>1.8525360706418262E-2</v>
      </c>
      <c r="N121" s="34">
        <v>3280.5653238769819</v>
      </c>
      <c r="O121" s="63">
        <v>1.8701772117133243E-2</v>
      </c>
    </row>
    <row r="122" spans="2:15" ht="36" customHeight="1">
      <c r="C122" s="28" t="s">
        <v>106</v>
      </c>
      <c r="D122" s="26" t="s">
        <v>32</v>
      </c>
      <c r="E122" s="27" t="s">
        <v>22</v>
      </c>
      <c r="F122" s="26" t="s">
        <v>32</v>
      </c>
      <c r="G122" s="27" t="s">
        <v>22</v>
      </c>
      <c r="H122" s="26" t="s">
        <v>32</v>
      </c>
      <c r="I122" s="27" t="s">
        <v>22</v>
      </c>
      <c r="J122" s="26" t="s">
        <v>32</v>
      </c>
      <c r="K122" s="27" t="s">
        <v>22</v>
      </c>
      <c r="L122" s="26" t="s">
        <v>32</v>
      </c>
      <c r="M122" s="27" t="s">
        <v>22</v>
      </c>
      <c r="N122" s="26" t="s">
        <v>32</v>
      </c>
      <c r="O122" s="27" t="s">
        <v>22</v>
      </c>
    </row>
    <row r="123" spans="2:15">
      <c r="C123" s="23" t="s">
        <v>107</v>
      </c>
      <c r="D123" s="34">
        <v>140320.35691779837</v>
      </c>
      <c r="E123" s="63">
        <v>0.59731382435157265</v>
      </c>
      <c r="F123" s="34">
        <v>184095.58580642223</v>
      </c>
      <c r="G123" s="63">
        <v>0.66346379349110207</v>
      </c>
      <c r="H123" s="34">
        <v>312755.62695966061</v>
      </c>
      <c r="I123" s="63">
        <v>0.74467880467727421</v>
      </c>
      <c r="J123" s="34">
        <v>371333.49737385049</v>
      </c>
      <c r="K123" s="63">
        <v>0.72748098073655176</v>
      </c>
      <c r="L123" s="34">
        <v>187040.12246079641</v>
      </c>
      <c r="M123" s="63">
        <v>0.59251061428354268</v>
      </c>
      <c r="N123" s="34">
        <v>1195545.1895185353</v>
      </c>
      <c r="O123" s="63">
        <v>0.67986879086225571</v>
      </c>
    </row>
    <row r="124" spans="2:15">
      <c r="C124" s="23" t="s">
        <v>108</v>
      </c>
      <c r="D124" s="34">
        <v>26087.842813205574</v>
      </c>
      <c r="E124" s="63">
        <v>0.11105038144228092</v>
      </c>
      <c r="F124" s="34">
        <v>28075.38462937365</v>
      </c>
      <c r="G124" s="63">
        <v>0.10118113972331982</v>
      </c>
      <c r="H124" s="34">
        <v>47583.959753869516</v>
      </c>
      <c r="I124" s="63">
        <v>0.11329857312493206</v>
      </c>
      <c r="J124" s="34">
        <v>103469.20935841103</v>
      </c>
      <c r="K124" s="63">
        <v>0.20270695327093086</v>
      </c>
      <c r="L124" s="34">
        <v>117457.92043375851</v>
      </c>
      <c r="M124" s="63">
        <v>0.37208628647717473</v>
      </c>
      <c r="N124" s="34">
        <v>322674.31698861835</v>
      </c>
      <c r="O124" s="63">
        <v>0.18349469317985581</v>
      </c>
    </row>
    <row r="125" spans="2:15">
      <c r="C125" s="23" t="s">
        <v>109</v>
      </c>
      <c r="D125" s="34">
        <v>186842.41744161749</v>
      </c>
      <c r="E125" s="63">
        <v>0.79534831128262051</v>
      </c>
      <c r="F125" s="34">
        <v>181114.38813184301</v>
      </c>
      <c r="G125" s="63">
        <v>0.65271982747117296</v>
      </c>
      <c r="H125" s="34">
        <v>136073.43007864218</v>
      </c>
      <c r="I125" s="63">
        <v>0.32399416836829498</v>
      </c>
      <c r="J125" s="34">
        <v>87666.682642785119</v>
      </c>
      <c r="K125" s="63">
        <v>0.17174815824031411</v>
      </c>
      <c r="L125" s="34">
        <v>39729.256235018824</v>
      </c>
      <c r="M125" s="63">
        <v>0.1258553817605271</v>
      </c>
      <c r="N125" s="34">
        <v>631426.17452990543</v>
      </c>
      <c r="O125" s="63">
        <v>0.35907212337938227</v>
      </c>
    </row>
    <row r="126" spans="2:15">
      <c r="C126" s="23" t="s">
        <v>110</v>
      </c>
      <c r="D126" s="34">
        <v>5730.2867510618025</v>
      </c>
      <c r="E126" s="63">
        <v>2.4392608236543937E-2</v>
      </c>
      <c r="F126" s="34">
        <v>7302.9619389804293</v>
      </c>
      <c r="G126" s="63">
        <v>2.6319212438107583E-2</v>
      </c>
      <c r="H126" s="34">
        <v>9094.1860893342146</v>
      </c>
      <c r="I126" s="63">
        <v>2.1653479722657673E-2</v>
      </c>
      <c r="J126" s="34">
        <v>6246.002107067713</v>
      </c>
      <c r="K126" s="63">
        <v>1.2236568396514847E-2</v>
      </c>
      <c r="L126" s="34">
        <v>4364.6097777579007</v>
      </c>
      <c r="M126" s="63">
        <v>1.3826325531140155E-2</v>
      </c>
      <c r="N126" s="34">
        <v>32738.046664202124</v>
      </c>
      <c r="O126" s="63">
        <v>1.861709318553377E-2</v>
      </c>
    </row>
    <row r="127" spans="2:15">
      <c r="C127" s="23" t="s">
        <v>111</v>
      </c>
      <c r="D127" s="34">
        <v>19392.601188344302</v>
      </c>
      <c r="E127" s="63">
        <v>8.2550166165273844E-2</v>
      </c>
      <c r="F127" s="34">
        <v>16865.995820582964</v>
      </c>
      <c r="G127" s="63">
        <v>6.07835191653937E-2</v>
      </c>
      <c r="H127" s="34">
        <v>17659.909618927442</v>
      </c>
      <c r="I127" s="63">
        <v>4.2048677152746496E-2</v>
      </c>
      <c r="J127" s="34">
        <v>19497.178221636721</v>
      </c>
      <c r="K127" s="63">
        <v>3.819700197957538E-2</v>
      </c>
      <c r="L127" s="34">
        <v>6103.9300408201543</v>
      </c>
      <c r="M127" s="63">
        <v>1.9336189959927808E-2</v>
      </c>
      <c r="N127" s="34">
        <v>79519.614890311525</v>
      </c>
      <c r="O127" s="63">
        <v>4.5220293552500762E-2</v>
      </c>
    </row>
    <row r="128" spans="2:15">
      <c r="C128" s="23" t="s">
        <v>112</v>
      </c>
      <c r="D128" s="34">
        <v>59277.63176349688</v>
      </c>
      <c r="E128" s="63">
        <v>0.25233223250636899</v>
      </c>
      <c r="F128" s="34">
        <v>71038.190138683538</v>
      </c>
      <c r="G128" s="63">
        <v>0.25601519398575928</v>
      </c>
      <c r="H128" s="34">
        <v>103644.49174453184</v>
      </c>
      <c r="I128" s="63">
        <v>0.2467800722691923</v>
      </c>
      <c r="J128" s="34">
        <v>121647.95465029078</v>
      </c>
      <c r="K128" s="63">
        <v>0.23832100787958985</v>
      </c>
      <c r="L128" s="34">
        <v>61215.961379050052</v>
      </c>
      <c r="M128" s="63">
        <v>0.19392153086437905</v>
      </c>
      <c r="N128" s="34">
        <v>416824.22967605374</v>
      </c>
      <c r="O128" s="63">
        <v>0.23703477502684256</v>
      </c>
    </row>
    <row r="129" spans="3:15">
      <c r="C129" s="23" t="s">
        <v>113</v>
      </c>
      <c r="D129" s="34">
        <v>3347.977837234519</v>
      </c>
      <c r="E129" s="63">
        <v>1.4251627416928285E-2</v>
      </c>
      <c r="F129" s="34">
        <v>5731.8865857702258</v>
      </c>
      <c r="G129" s="63">
        <v>2.0657199364109959E-2</v>
      </c>
      <c r="H129" s="34">
        <v>5641.2620206726397</v>
      </c>
      <c r="I129" s="63">
        <v>1.3431982980653597E-2</v>
      </c>
      <c r="J129" s="34">
        <v>6823.8331412279667</v>
      </c>
      <c r="K129" s="63">
        <v>1.336859955019153E-2</v>
      </c>
      <c r="L129" s="34">
        <v>2776.3166848396736</v>
      </c>
      <c r="M129" s="63">
        <v>8.7948889400711067E-3</v>
      </c>
      <c r="N129" s="34">
        <v>24321.276269745034</v>
      </c>
      <c r="O129" s="63">
        <v>1.3830741685638368E-2</v>
      </c>
    </row>
    <row r="130" spans="3:15">
      <c r="C130" s="23" t="s">
        <v>114</v>
      </c>
      <c r="D130" s="34">
        <v>153915.03394632295</v>
      </c>
      <c r="E130" s="63">
        <v>0.6551834642605523</v>
      </c>
      <c r="F130" s="34">
        <v>194738.35737158323</v>
      </c>
      <c r="G130" s="63">
        <v>0.7018193768960499</v>
      </c>
      <c r="H130" s="34">
        <v>285000.04067140317</v>
      </c>
      <c r="I130" s="63">
        <v>0.67859207421239798</v>
      </c>
      <c r="J130" s="34">
        <v>339132.51859952963</v>
      </c>
      <c r="K130" s="63">
        <v>0.66439591088669792</v>
      </c>
      <c r="L130" s="34">
        <v>189897.81535063728</v>
      </c>
      <c r="M130" s="63">
        <v>0.60156328890392108</v>
      </c>
      <c r="N130" s="34">
        <v>1162683.7659394704</v>
      </c>
      <c r="O130" s="63">
        <v>0.6611815371218025</v>
      </c>
    </row>
    <row r="131" spans="3:15">
      <c r="C131" s="23" t="s">
        <v>115</v>
      </c>
      <c r="D131" s="34">
        <v>8652.171371964514</v>
      </c>
      <c r="E131" s="63">
        <v>3.6830447731549316E-2</v>
      </c>
      <c r="F131" s="34">
        <v>18229.31487705664</v>
      </c>
      <c r="G131" s="63">
        <v>6.5696797389771328E-2</v>
      </c>
      <c r="H131" s="34">
        <v>34362.509549184935</v>
      </c>
      <c r="I131" s="63">
        <v>8.1817976499904688E-2</v>
      </c>
      <c r="J131" s="34">
        <v>40682.026116141249</v>
      </c>
      <c r="K131" s="63">
        <v>7.9700324550910195E-2</v>
      </c>
      <c r="L131" s="34">
        <v>15864.552506347838</v>
      </c>
      <c r="M131" s="63">
        <v>5.0256146259954976E-2</v>
      </c>
      <c r="N131" s="34">
        <v>117790.57442069515</v>
      </c>
      <c r="O131" s="63">
        <v>6.6983779541297708E-2</v>
      </c>
    </row>
    <row r="132" spans="3:15">
      <c r="C132" s="23" t="s">
        <v>116</v>
      </c>
      <c r="D132" s="34">
        <v>120173.78426829817</v>
      </c>
      <c r="E132" s="63">
        <v>0.51155416252360753</v>
      </c>
      <c r="F132" s="34">
        <v>174535.36520560971</v>
      </c>
      <c r="G132" s="63">
        <v>0.62900962557261431</v>
      </c>
      <c r="H132" s="34">
        <v>265829.14964274608</v>
      </c>
      <c r="I132" s="63">
        <v>0.63294571333122351</v>
      </c>
      <c r="J132" s="34">
        <v>322165.11918354535</v>
      </c>
      <c r="K132" s="63">
        <v>0.63115500896165044</v>
      </c>
      <c r="L132" s="34">
        <v>190506.61547662737</v>
      </c>
      <c r="M132" s="63">
        <v>0.60349186193884252</v>
      </c>
      <c r="N132" s="34">
        <v>1073210.033776823</v>
      </c>
      <c r="O132" s="63">
        <v>0.61030065145335699</v>
      </c>
    </row>
    <row r="133" spans="3:15">
      <c r="C133" s="23" t="s">
        <v>117</v>
      </c>
      <c r="D133" s="34">
        <v>55161.246835397265</v>
      </c>
      <c r="E133" s="63">
        <v>0.23480966003068227</v>
      </c>
      <c r="F133" s="34">
        <v>84462.842678049172</v>
      </c>
      <c r="G133" s="63">
        <v>0.30439642410082035</v>
      </c>
      <c r="H133" s="34">
        <v>139405.96502568934</v>
      </c>
      <c r="I133" s="63">
        <v>0.33192901566436744</v>
      </c>
      <c r="J133" s="34">
        <v>169550.74111891937</v>
      </c>
      <c r="K133" s="63">
        <v>0.33216755371148116</v>
      </c>
      <c r="L133" s="34">
        <v>89790.91474344075</v>
      </c>
      <c r="M133" s="63">
        <v>0.28444201891959536</v>
      </c>
      <c r="N133" s="34">
        <v>538371.7104014958</v>
      </c>
      <c r="O133" s="63">
        <v>0.30615498853080764</v>
      </c>
    </row>
    <row r="134" spans="3:15">
      <c r="C134" s="23" t="s">
        <v>118</v>
      </c>
      <c r="D134" s="34">
        <v>19464.144358787991</v>
      </c>
      <c r="E134" s="63">
        <v>8.2854710179290206E-2</v>
      </c>
      <c r="F134" s="34">
        <v>11569.744279863413</v>
      </c>
      <c r="G134" s="63">
        <v>4.1696308990871934E-2</v>
      </c>
      <c r="H134" s="34">
        <v>12341.47433318702</v>
      </c>
      <c r="I134" s="63">
        <v>2.9385352531413791E-2</v>
      </c>
      <c r="J134" s="34">
        <v>12094.958910294596</v>
      </c>
      <c r="K134" s="63">
        <v>2.3695283706578491E-2</v>
      </c>
      <c r="L134" s="34">
        <v>2432.4003083729008</v>
      </c>
      <c r="M134" s="63">
        <v>7.7054216065303646E-3</v>
      </c>
      <c r="N134" s="34">
        <v>57902.722190505912</v>
      </c>
      <c r="O134" s="63">
        <v>3.2927449391641786E-2</v>
      </c>
    </row>
    <row r="135" spans="3:15">
      <c r="C135" s="23" t="s">
        <v>119</v>
      </c>
      <c r="D135" s="34">
        <v>60845.044936914455</v>
      </c>
      <c r="E135" s="63">
        <v>0.25900437600370591</v>
      </c>
      <c r="F135" s="34">
        <v>100338.8048871549</v>
      </c>
      <c r="G135" s="63">
        <v>0.36161195192803464</v>
      </c>
      <c r="H135" s="34">
        <v>170015.85127341532</v>
      </c>
      <c r="I135" s="63">
        <v>0.40481190421173791</v>
      </c>
      <c r="J135" s="34">
        <v>198452.28518334188</v>
      </c>
      <c r="K135" s="63">
        <v>0.38878868746182232</v>
      </c>
      <c r="L135" s="34">
        <v>97652.746157085421</v>
      </c>
      <c r="M135" s="63">
        <v>0.30934693503602179</v>
      </c>
      <c r="N135" s="34">
        <v>627304.732437914</v>
      </c>
      <c r="O135" s="63">
        <v>0.35672838942749424</v>
      </c>
    </row>
    <row r="136" spans="3:15">
      <c r="C136" s="23" t="s">
        <v>120</v>
      </c>
      <c r="D136" s="34">
        <v>11042.207849760185</v>
      </c>
      <c r="E136" s="63">
        <v>4.7004323142429326E-2</v>
      </c>
      <c r="F136" s="34">
        <v>21642.672718296108</v>
      </c>
      <c r="G136" s="63">
        <v>7.7998229452746592E-2</v>
      </c>
      <c r="H136" s="34">
        <v>69659.011536927545</v>
      </c>
      <c r="I136" s="63">
        <v>0.1658598118620272</v>
      </c>
      <c r="J136" s="34">
        <v>106630.07855527403</v>
      </c>
      <c r="K136" s="63">
        <v>0.20889942510440726</v>
      </c>
      <c r="L136" s="34">
        <v>36984.786863156849</v>
      </c>
      <c r="M136" s="63">
        <v>0.11716137957527327</v>
      </c>
      <c r="N136" s="34">
        <v>245958.75752341526</v>
      </c>
      <c r="O136" s="63">
        <v>0.13986897738827342</v>
      </c>
    </row>
    <row r="137" spans="3:15">
      <c r="C137" s="23" t="s">
        <v>121</v>
      </c>
      <c r="D137" s="34">
        <v>895.06709987446538</v>
      </c>
      <c r="E137" s="63">
        <v>3.8101096962751112E-3</v>
      </c>
      <c r="F137" s="34">
        <v>1458.722480029322</v>
      </c>
      <c r="G137" s="63">
        <v>5.2571035096336365E-3</v>
      </c>
      <c r="H137" s="34">
        <v>3012.1638809177521</v>
      </c>
      <c r="I137" s="63">
        <v>7.172035944290802E-3</v>
      </c>
      <c r="J137" s="34">
        <v>2256.3667005105485</v>
      </c>
      <c r="K137" s="63">
        <v>4.4204572757305565E-3</v>
      </c>
      <c r="L137" s="34">
        <v>1495.3558622247015</v>
      </c>
      <c r="M137" s="63">
        <v>4.7370275898154573E-3</v>
      </c>
      <c r="N137" s="34">
        <v>9117.6760235567908</v>
      </c>
      <c r="O137" s="63">
        <v>5.184934394747303E-3</v>
      </c>
    </row>
    <row r="138" spans="3:15">
      <c r="C138" s="23" t="s">
        <v>122</v>
      </c>
      <c r="D138" s="34">
        <v>17125.873344127191</v>
      </c>
      <c r="E138" s="63">
        <v>7.290118930166252E-2</v>
      </c>
      <c r="F138" s="34">
        <v>30349.21442380999</v>
      </c>
      <c r="G138" s="63">
        <v>0.10937581606257836</v>
      </c>
      <c r="H138" s="34">
        <v>36295.302727386501</v>
      </c>
      <c r="I138" s="63">
        <v>8.6420004375864112E-2</v>
      </c>
      <c r="J138" s="34">
        <v>37753.494424453587</v>
      </c>
      <c r="K138" s="63">
        <v>7.3963026078636571E-2</v>
      </c>
      <c r="L138" s="34">
        <v>24261.824411951802</v>
      </c>
      <c r="M138" s="63">
        <v>7.685724483514543E-2</v>
      </c>
      <c r="N138" s="34">
        <v>145785.7093317291</v>
      </c>
      <c r="O138" s="63">
        <v>8.2903728606255486E-2</v>
      </c>
    </row>
    <row r="139" spans="3:15">
      <c r="C139" s="23" t="s">
        <v>123</v>
      </c>
      <c r="D139" s="34">
        <v>31911.017261469526</v>
      </c>
      <c r="E139" s="63">
        <v>0.13583839278974716</v>
      </c>
      <c r="F139" s="34">
        <v>55342.888371601264</v>
      </c>
      <c r="G139" s="63">
        <v>0.19945075000541518</v>
      </c>
      <c r="H139" s="34">
        <v>102388.52619993612</v>
      </c>
      <c r="I139" s="63">
        <v>0.24378958755894917</v>
      </c>
      <c r="J139" s="34">
        <v>114137.51825560238</v>
      </c>
      <c r="K139" s="63">
        <v>0.22360728107388059</v>
      </c>
      <c r="L139" s="34">
        <v>65783.67144560648</v>
      </c>
      <c r="M139" s="63">
        <v>0.20839124282669735</v>
      </c>
      <c r="N139" s="34">
        <v>369563.62153421604</v>
      </c>
      <c r="O139" s="63">
        <v>0.21015915978912347</v>
      </c>
    </row>
    <row r="140" spans="3:15">
      <c r="C140" s="23" t="s">
        <v>124</v>
      </c>
      <c r="D140" s="34">
        <v>3582.6290342359007</v>
      </c>
      <c r="E140" s="63">
        <v>1.5250487503577562E-2</v>
      </c>
      <c r="F140" s="34">
        <v>12056.034867373743</v>
      </c>
      <c r="G140" s="63">
        <v>4.3448856160948429E-2</v>
      </c>
      <c r="H140" s="34">
        <v>32671.403298534522</v>
      </c>
      <c r="I140" s="63">
        <v>7.7791411115426243E-2</v>
      </c>
      <c r="J140" s="34">
        <v>39796.731518102526</v>
      </c>
      <c r="K140" s="63">
        <v>7.7965940265687525E-2</v>
      </c>
      <c r="L140" s="34">
        <v>17841.259237129019</v>
      </c>
      <c r="M140" s="63">
        <v>5.6518009778350919E-2</v>
      </c>
      <c r="N140" s="34">
        <v>105948.05795537565</v>
      </c>
      <c r="O140" s="63">
        <v>6.0249314444846165E-2</v>
      </c>
    </row>
    <row r="141" spans="3:15">
      <c r="C141" s="23" t="s">
        <v>125</v>
      </c>
      <c r="D141" s="34">
        <v>14874.357322615444</v>
      </c>
      <c r="E141" s="63">
        <v>6.3316965922114971E-2</v>
      </c>
      <c r="F141" s="34">
        <v>39487.289675007916</v>
      </c>
      <c r="G141" s="63">
        <v>0.14230861043029333</v>
      </c>
      <c r="H141" s="34">
        <v>104987.2237102025</v>
      </c>
      <c r="I141" s="63">
        <v>0.24997714995223128</v>
      </c>
      <c r="J141" s="34">
        <v>161070.05184564964</v>
      </c>
      <c r="K141" s="63">
        <v>0.31555300050399376</v>
      </c>
      <c r="L141" s="34">
        <v>78666.613628835301</v>
      </c>
      <c r="M141" s="63">
        <v>0.24920216556528899</v>
      </c>
      <c r="N141" s="34">
        <v>399085.53618231136</v>
      </c>
      <c r="O141" s="63">
        <v>0.22694734027088526</v>
      </c>
    </row>
    <row r="142" spans="3:15">
      <c r="C142" s="23" t="s">
        <v>126</v>
      </c>
      <c r="D142" s="34">
        <v>168357.34951456779</v>
      </c>
      <c r="E142" s="63">
        <v>0.71666132060333643</v>
      </c>
      <c r="F142" s="34">
        <v>190572.89371901887</v>
      </c>
      <c r="G142" s="63">
        <v>0.68680742370622372</v>
      </c>
      <c r="H142" s="34">
        <v>264520.92525375413</v>
      </c>
      <c r="I142" s="63">
        <v>0.62983079903307149</v>
      </c>
      <c r="J142" s="34">
        <v>287896.50432486407</v>
      </c>
      <c r="K142" s="63">
        <v>0.56401922476177291</v>
      </c>
      <c r="L142" s="34">
        <v>155599.94631623809</v>
      </c>
      <c r="M142" s="63">
        <v>0.49291359822352809</v>
      </c>
      <c r="N142" s="34">
        <v>1066947.6191284347</v>
      </c>
      <c r="O142" s="63">
        <v>0.60673941402611054</v>
      </c>
    </row>
    <row r="143" spans="3:15">
      <c r="C143" s="23" t="s">
        <v>127</v>
      </c>
      <c r="D143" s="34">
        <v>90515.172994233988</v>
      </c>
      <c r="E143" s="63">
        <v>0.38530378150835731</v>
      </c>
      <c r="F143" s="34">
        <v>112568.05869299315</v>
      </c>
      <c r="G143" s="63">
        <v>0.40568507343198268</v>
      </c>
      <c r="H143" s="34">
        <v>127806.67301499315</v>
      </c>
      <c r="I143" s="63">
        <v>0.30431081741291921</v>
      </c>
      <c r="J143" s="34">
        <v>120748.93581882378</v>
      </c>
      <c r="K143" s="63">
        <v>0.2365597363922568</v>
      </c>
      <c r="L143" s="34">
        <v>45874.822905156259</v>
      </c>
      <c r="M143" s="63">
        <v>0.14532346932878035</v>
      </c>
      <c r="N143" s="34">
        <v>497513.66342619859</v>
      </c>
      <c r="O143" s="63">
        <v>0.28292030761901776</v>
      </c>
    </row>
    <row r="144" spans="3:15">
      <c r="C144" s="23" t="s">
        <v>128</v>
      </c>
      <c r="D144" s="34">
        <v>22944.594926450278</v>
      </c>
      <c r="E144" s="63">
        <v>9.7670245748764456E-2</v>
      </c>
      <c r="F144" s="34">
        <v>25572.49126803131</v>
      </c>
      <c r="G144" s="63">
        <v>9.216093906535297E-2</v>
      </c>
      <c r="H144" s="34">
        <v>25260.26178006798</v>
      </c>
      <c r="I144" s="63">
        <v>6.0145301720318158E-2</v>
      </c>
      <c r="J144" s="34">
        <v>20689.955955359881</v>
      </c>
      <c r="K144" s="63">
        <v>4.0533777739549554E-2</v>
      </c>
      <c r="L144" s="34">
        <v>9040.0685241558986</v>
      </c>
      <c r="M144" s="63">
        <v>2.8637366592484018E-2</v>
      </c>
      <c r="N144" s="34">
        <v>103507.37245406544</v>
      </c>
      <c r="O144" s="63">
        <v>5.8861373683427469E-2</v>
      </c>
    </row>
    <row r="145" spans="3:15">
      <c r="C145" s="23" t="s">
        <v>129</v>
      </c>
      <c r="D145" s="34">
        <v>17584.69946025946</v>
      </c>
      <c r="E145" s="63">
        <v>7.4854314195008501E-2</v>
      </c>
      <c r="F145" s="34">
        <v>14864.503889561389</v>
      </c>
      <c r="G145" s="63">
        <v>5.3570323784415265E-2</v>
      </c>
      <c r="H145" s="34">
        <v>9043.912635590561</v>
      </c>
      <c r="I145" s="63">
        <v>2.1533777398498849E-2</v>
      </c>
      <c r="J145" s="34">
        <v>3926.6857007447502</v>
      </c>
      <c r="K145" s="63">
        <v>7.6927860934291967E-3</v>
      </c>
      <c r="L145" s="34">
        <v>3645.5832094340594</v>
      </c>
      <c r="M145" s="63">
        <v>1.154857427606897E-2</v>
      </c>
      <c r="N145" s="34">
        <v>49065.384895590207</v>
      </c>
      <c r="O145" s="63">
        <v>2.7901934778048747E-2</v>
      </c>
    </row>
    <row r="146" spans="3:15">
      <c r="C146" s="23" t="s">
        <v>130</v>
      </c>
      <c r="D146" s="34">
        <v>5165.7353535956217</v>
      </c>
      <c r="E146" s="63">
        <v>2.1989433375314827E-2</v>
      </c>
      <c r="F146" s="34">
        <v>7623.6580618717371</v>
      </c>
      <c r="G146" s="63">
        <v>2.7474972177371978E-2</v>
      </c>
      <c r="H146" s="34">
        <v>11739.959897873834</v>
      </c>
      <c r="I146" s="63">
        <v>2.7953131934650807E-2</v>
      </c>
      <c r="J146" s="34">
        <v>12613.665691367896</v>
      </c>
      <c r="K146" s="63">
        <v>2.4711484293055603E-2</v>
      </c>
      <c r="L146" s="34">
        <v>9161.0424717450824</v>
      </c>
      <c r="M146" s="63">
        <v>2.9020591042165377E-2</v>
      </c>
      <c r="N146" s="34">
        <v>46304.061476454131</v>
      </c>
      <c r="O146" s="63">
        <v>2.6331657359339289E-2</v>
      </c>
    </row>
    <row r="147" spans="3:15">
      <c r="C147" s="23" t="s">
        <v>75</v>
      </c>
      <c r="D147" s="34">
        <v>1730.7817564761028</v>
      </c>
      <c r="E147" s="63">
        <v>7.3675687034084406E-3</v>
      </c>
      <c r="F147" s="34">
        <v>1489.4648200274851</v>
      </c>
      <c r="G147" s="63">
        <v>5.3678961146090831E-3</v>
      </c>
      <c r="H147" s="34">
        <v>1106.08220068933</v>
      </c>
      <c r="I147" s="63">
        <v>2.6336087989565654E-3</v>
      </c>
      <c r="J147" s="34">
        <v>1011.5085478232563</v>
      </c>
      <c r="K147" s="63">
        <v>1.9816505529341639E-3</v>
      </c>
      <c r="L147" s="34">
        <v>785.23621624020393</v>
      </c>
      <c r="M147" s="63">
        <v>2.4874919173541849E-3</v>
      </c>
      <c r="N147" s="34">
        <v>6123.0735412563799</v>
      </c>
      <c r="O147" s="63">
        <v>3.4819985403739566E-3</v>
      </c>
    </row>
    <row r="148" spans="3:15" ht="52.65" customHeight="1">
      <c r="C148" s="28" t="s">
        <v>131</v>
      </c>
      <c r="D148" s="26" t="s">
        <v>32</v>
      </c>
      <c r="E148" s="27" t="s">
        <v>22</v>
      </c>
      <c r="F148" s="26" t="s">
        <v>32</v>
      </c>
      <c r="G148" s="27" t="s">
        <v>22</v>
      </c>
      <c r="H148" s="26" t="s">
        <v>32</v>
      </c>
      <c r="I148" s="27" t="s">
        <v>22</v>
      </c>
      <c r="J148" s="26" t="s">
        <v>32</v>
      </c>
      <c r="K148" s="27" t="s">
        <v>22</v>
      </c>
      <c r="L148" s="26" t="s">
        <v>32</v>
      </c>
      <c r="M148" s="27" t="s">
        <v>22</v>
      </c>
      <c r="N148" s="26" t="s">
        <v>32</v>
      </c>
      <c r="O148" s="27" t="s">
        <v>22</v>
      </c>
    </row>
    <row r="149" spans="3:15">
      <c r="C149" s="23" t="s">
        <v>132</v>
      </c>
      <c r="D149" s="34">
        <v>9883.1511132683754</v>
      </c>
      <c r="E149" s="63">
        <v>0.38434543834912804</v>
      </c>
      <c r="F149" s="34">
        <v>40509.790361818916</v>
      </c>
      <c r="G149" s="63">
        <v>0.524842239068123</v>
      </c>
      <c r="H149" s="34">
        <v>149918.25827376227</v>
      </c>
      <c r="I149" s="63">
        <v>0.61150610881727685</v>
      </c>
      <c r="J149" s="34">
        <v>198202.95158509232</v>
      </c>
      <c r="K149" s="63">
        <v>0.60694862349919787</v>
      </c>
      <c r="L149" s="34">
        <v>95639.324306107592</v>
      </c>
      <c r="M149" s="63">
        <v>0.59603405478795035</v>
      </c>
      <c r="N149" s="34">
        <v>494153.47564004885</v>
      </c>
      <c r="O149" s="63">
        <v>0.59174589524449184</v>
      </c>
    </row>
    <row r="150" spans="3:15">
      <c r="C150" s="23" t="s">
        <v>133</v>
      </c>
      <c r="D150" s="34">
        <v>4021.049282957425</v>
      </c>
      <c r="E150" s="63">
        <v>0.15637441252991505</v>
      </c>
      <c r="F150" s="34">
        <v>13546.414957679313</v>
      </c>
      <c r="G150" s="63">
        <v>0.17550648113043191</v>
      </c>
      <c r="H150" s="34">
        <v>41554.984647752135</v>
      </c>
      <c r="I150" s="63">
        <v>0.16949988117862144</v>
      </c>
      <c r="J150" s="34">
        <v>48502.651765458766</v>
      </c>
      <c r="K150" s="63">
        <v>0.14852764547488376</v>
      </c>
      <c r="L150" s="34">
        <v>25518.38366303502</v>
      </c>
      <c r="M150" s="63">
        <v>0.15903317800146821</v>
      </c>
      <c r="N150" s="34">
        <v>133143.48431688256</v>
      </c>
      <c r="O150" s="63">
        <v>0.15943854330077548</v>
      </c>
    </row>
    <row r="151" spans="3:15">
      <c r="C151" s="23" t="s">
        <v>134</v>
      </c>
      <c r="D151" s="34">
        <v>597.6115986033692</v>
      </c>
      <c r="E151" s="63">
        <v>2.324049174148228E-2</v>
      </c>
      <c r="F151" s="34">
        <v>2859.2145875353149</v>
      </c>
      <c r="G151" s="63">
        <v>3.7043800342957268E-2</v>
      </c>
      <c r="H151" s="34">
        <v>7261.5121150775922</v>
      </c>
      <c r="I151" s="63">
        <v>2.9619200948239353E-2</v>
      </c>
      <c r="J151" s="34">
        <v>6797.7432363718663</v>
      </c>
      <c r="K151" s="63">
        <v>2.081644530124753E-2</v>
      </c>
      <c r="L151" s="34">
        <v>2803.1563469142802</v>
      </c>
      <c r="M151" s="63">
        <v>1.7469557169897322E-2</v>
      </c>
      <c r="N151" s="34">
        <v>20319.237884502436</v>
      </c>
      <c r="O151" s="63">
        <v>2.4332168456524386E-2</v>
      </c>
    </row>
    <row r="152" spans="3:15">
      <c r="C152" s="23" t="s">
        <v>135</v>
      </c>
      <c r="D152" s="34">
        <v>1265.3331724187103</v>
      </c>
      <c r="E152" s="63">
        <v>4.9207487291989142E-2</v>
      </c>
      <c r="F152" s="34">
        <v>7299.6874031398302</v>
      </c>
      <c r="G152" s="63">
        <v>9.4574280610749087E-2</v>
      </c>
      <c r="H152" s="34">
        <v>23506.401690191611</v>
      </c>
      <c r="I152" s="63">
        <v>9.5880971373188822E-2</v>
      </c>
      <c r="J152" s="34">
        <v>34067.038859351713</v>
      </c>
      <c r="K152" s="63">
        <v>0.10432207077148496</v>
      </c>
      <c r="L152" s="34">
        <v>13724.653926527721</v>
      </c>
      <c r="M152" s="63">
        <v>8.5533447561875739E-2</v>
      </c>
      <c r="N152" s="34">
        <v>79863.115051629589</v>
      </c>
      <c r="O152" s="63">
        <v>9.5635612907566697E-2</v>
      </c>
    </row>
    <row r="153" spans="3:15">
      <c r="C153" s="23" t="s">
        <v>136</v>
      </c>
      <c r="D153" s="34">
        <v>192.50741566074072</v>
      </c>
      <c r="E153" s="63">
        <v>7.4864126035928602E-3</v>
      </c>
      <c r="F153" s="34">
        <v>1284.707006950473</v>
      </c>
      <c r="G153" s="63">
        <v>1.6644581372850083E-2</v>
      </c>
      <c r="H153" s="34">
        <v>4499.046963480132</v>
      </c>
      <c r="I153" s="63">
        <v>1.835129845892438E-2</v>
      </c>
      <c r="J153" s="34">
        <v>5567.6742276151817</v>
      </c>
      <c r="K153" s="63">
        <v>1.7049656332147001E-2</v>
      </c>
      <c r="L153" s="34">
        <v>2021.7784213786854</v>
      </c>
      <c r="M153" s="63">
        <v>1.2599929988214733E-2</v>
      </c>
      <c r="N153" s="34">
        <v>13565.714035085213</v>
      </c>
      <c r="O153" s="63">
        <v>1.624486316912931E-2</v>
      </c>
    </row>
    <row r="154" spans="3:15">
      <c r="C154" s="23" t="s">
        <v>137</v>
      </c>
      <c r="D154" s="34">
        <v>791.49699827692643</v>
      </c>
      <c r="E154" s="63">
        <v>3.0780492706051731E-2</v>
      </c>
      <c r="F154" s="34">
        <v>5263.5424298542021</v>
      </c>
      <c r="G154" s="63">
        <v>6.8194117265007459E-2</v>
      </c>
      <c r="H154" s="34">
        <v>34895.008453818242</v>
      </c>
      <c r="I154" s="63">
        <v>0.14233430325594237</v>
      </c>
      <c r="J154" s="34">
        <v>61473.036281006578</v>
      </c>
      <c r="K154" s="63">
        <v>0.1882463124523899</v>
      </c>
      <c r="L154" s="34">
        <v>21295.561713116338</v>
      </c>
      <c r="M154" s="63">
        <v>0.13271611953499746</v>
      </c>
      <c r="N154" s="34">
        <v>123718.64587607229</v>
      </c>
      <c r="O154" s="63">
        <v>0.14815235442298147</v>
      </c>
    </row>
    <row r="155" spans="3:15">
      <c r="C155" s="23" t="s">
        <v>138</v>
      </c>
      <c r="D155" s="34">
        <v>285.94249771950444</v>
      </c>
      <c r="E155" s="63">
        <v>1.1120005489049241E-2</v>
      </c>
      <c r="F155" s="34">
        <v>1314.2354771833623</v>
      </c>
      <c r="G155" s="63">
        <v>1.7027150334448387E-2</v>
      </c>
      <c r="H155" s="34">
        <v>12468.643147873026</v>
      </c>
      <c r="I155" s="63">
        <v>5.0858724890358822E-2</v>
      </c>
      <c r="J155" s="34">
        <v>23526.841718250198</v>
      </c>
      <c r="K155" s="63">
        <v>7.2045265128380109E-2</v>
      </c>
      <c r="L155" s="34">
        <v>11024.279229788977</v>
      </c>
      <c r="M155" s="63">
        <v>6.8704436152379714E-2</v>
      </c>
      <c r="N155" s="34">
        <v>48619.942070815123</v>
      </c>
      <c r="O155" s="63">
        <v>5.8222096101145177E-2</v>
      </c>
    </row>
    <row r="156" spans="3:15">
      <c r="C156" s="23" t="s">
        <v>139</v>
      </c>
      <c r="D156" s="34">
        <v>7707.3788006386631</v>
      </c>
      <c r="E156" s="63">
        <v>0.29973192251176728</v>
      </c>
      <c r="F156" s="34">
        <v>28368.920969096951</v>
      </c>
      <c r="G156" s="63">
        <v>0.36754591589792013</v>
      </c>
      <c r="H156" s="34">
        <v>107318.32615019963</v>
      </c>
      <c r="I156" s="63">
        <v>0.43774395983879555</v>
      </c>
      <c r="J156" s="34">
        <v>141747.75492505918</v>
      </c>
      <c r="K156" s="63">
        <v>0.43406823181909304</v>
      </c>
      <c r="L156" s="34">
        <v>63240.378338028939</v>
      </c>
      <c r="M156" s="63">
        <v>0.39412050848975233</v>
      </c>
      <c r="N156" s="34">
        <v>348382.75918302423</v>
      </c>
      <c r="O156" s="63">
        <v>0.41718631535169365</v>
      </c>
    </row>
    <row r="157" spans="3:15">
      <c r="C157" s="23" t="s">
        <v>140</v>
      </c>
      <c r="D157" s="34">
        <v>1191.6184507268979</v>
      </c>
      <c r="E157" s="63">
        <v>4.6340798652230585E-2</v>
      </c>
      <c r="F157" s="34">
        <v>5457.2470500688578</v>
      </c>
      <c r="G157" s="63">
        <v>7.0703741868918535E-2</v>
      </c>
      <c r="H157" s="34">
        <v>16052.503270936984</v>
      </c>
      <c r="I157" s="63">
        <v>6.5477040121838526E-2</v>
      </c>
      <c r="J157" s="34">
        <v>25070.581679532013</v>
      </c>
      <c r="K157" s="63">
        <v>7.6772595559372422E-2</v>
      </c>
      <c r="L157" s="34">
        <v>11983.611075386665</v>
      </c>
      <c r="M157" s="63">
        <v>7.4683090371942026E-2</v>
      </c>
      <c r="N157" s="34">
        <v>59755.561526651458</v>
      </c>
      <c r="O157" s="63">
        <v>7.1556935232775093E-2</v>
      </c>
    </row>
    <row r="158" spans="3:15">
      <c r="C158" s="23" t="s">
        <v>141</v>
      </c>
      <c r="D158" s="34">
        <v>1323.0937628624117</v>
      </c>
      <c r="E158" s="63">
        <v>5.1453736408182946E-2</v>
      </c>
      <c r="F158" s="34">
        <v>5140.7251717556283</v>
      </c>
      <c r="G158" s="63">
        <v>6.6602904766474832E-2</v>
      </c>
      <c r="H158" s="34">
        <v>14366.208434740292</v>
      </c>
      <c r="I158" s="63">
        <v>5.8598761215220681E-2</v>
      </c>
      <c r="J158" s="34">
        <v>17617.233983012429</v>
      </c>
      <c r="K158" s="63">
        <v>5.3948520091851818E-2</v>
      </c>
      <c r="L158" s="34">
        <v>8239.9074051576717</v>
      </c>
      <c r="M158" s="63">
        <v>5.1351946047361909E-2</v>
      </c>
      <c r="N158" s="34">
        <v>46687.168757528445</v>
      </c>
      <c r="O158" s="63">
        <v>5.5907611369262832E-2</v>
      </c>
    </row>
    <row r="159" spans="3:15">
      <c r="C159" s="23" t="s">
        <v>142</v>
      </c>
      <c r="D159" s="34">
        <v>1661.8215736510642</v>
      </c>
      <c r="E159" s="63">
        <v>6.462650766570463E-2</v>
      </c>
      <c r="F159" s="34">
        <v>7621.3278512055658</v>
      </c>
      <c r="G159" s="63">
        <v>9.8741433573772103E-2</v>
      </c>
      <c r="H159" s="34">
        <v>23243.023207325445</v>
      </c>
      <c r="I159" s="63">
        <v>9.4806668929589305E-2</v>
      </c>
      <c r="J159" s="34">
        <v>32189.874229994188</v>
      </c>
      <c r="K159" s="63">
        <v>9.857370790020456E-2</v>
      </c>
      <c r="L159" s="34">
        <v>29107.900349704232</v>
      </c>
      <c r="M159" s="63">
        <v>0.18140341326825826</v>
      </c>
      <c r="N159" s="34">
        <v>93823.947211880644</v>
      </c>
      <c r="O159" s="63">
        <v>0.11235362771931219</v>
      </c>
    </row>
    <row r="160" spans="3:15">
      <c r="C160" s="23" t="s">
        <v>143</v>
      </c>
      <c r="D160" s="34">
        <v>15652.559608968228</v>
      </c>
      <c r="E160" s="63">
        <v>0.60871171706745764</v>
      </c>
      <c r="F160" s="34">
        <v>23892.979086041203</v>
      </c>
      <c r="G160" s="63">
        <v>0.30955590067296129</v>
      </c>
      <c r="H160" s="34">
        <v>27426.806962575356</v>
      </c>
      <c r="I160" s="63">
        <v>0.1118720307725341</v>
      </c>
      <c r="J160" s="34">
        <v>21445.873969281645</v>
      </c>
      <c r="K160" s="63">
        <v>6.56728044728664E-2</v>
      </c>
      <c r="L160" s="34">
        <v>8594.0344539143862</v>
      </c>
      <c r="M160" s="63">
        <v>5.3558902049110617E-2</v>
      </c>
      <c r="N160" s="34">
        <v>97012.25408078068</v>
      </c>
      <c r="O160" s="63">
        <v>0.11617160653653638</v>
      </c>
    </row>
    <row r="161" spans="3:29">
      <c r="C161" s="23" t="s">
        <v>27</v>
      </c>
      <c r="D161" s="34">
        <v>230.86422018060767</v>
      </c>
      <c r="E161" s="63">
        <v>8.9780687239842828E-3</v>
      </c>
      <c r="F161" s="34">
        <v>1146.4909972590813</v>
      </c>
      <c r="G161" s="63">
        <v>1.4853863638851071E-2</v>
      </c>
      <c r="H161" s="34">
        <v>2097.3898407149159</v>
      </c>
      <c r="I161" s="63">
        <v>8.5551067290709909E-3</v>
      </c>
      <c r="J161" s="34">
        <v>4659.3548677535664</v>
      </c>
      <c r="K161" s="63">
        <v>1.4268147879539547E-2</v>
      </c>
      <c r="L161" s="34">
        <v>2807.7376702800962</v>
      </c>
      <c r="M161" s="63">
        <v>1.7498108445869142E-2</v>
      </c>
      <c r="N161" s="34">
        <v>10941.837596188263</v>
      </c>
      <c r="O161" s="63">
        <v>1.3102786488731744E-2</v>
      </c>
    </row>
    <row r="162" spans="3:29">
      <c r="C162" s="23" t="s">
        <v>144</v>
      </c>
      <c r="D162" s="34">
        <v>201.32784336487995</v>
      </c>
      <c r="E162" s="63">
        <v>7.8294298370158028E-3</v>
      </c>
      <c r="F162" s="34">
        <v>304.91832994147046</v>
      </c>
      <c r="G162" s="63">
        <v>3.9505022758702926E-3</v>
      </c>
      <c r="H162" s="34">
        <v>1530.7186383794992</v>
      </c>
      <c r="I162" s="63">
        <v>6.2436944574171867E-3</v>
      </c>
      <c r="J162" s="34">
        <v>3703.0595502523174</v>
      </c>
      <c r="K162" s="63">
        <v>1.13397246548888E-2</v>
      </c>
      <c r="L162" s="34">
        <v>1577.1724375575855</v>
      </c>
      <c r="M162" s="63">
        <v>9.8291000054379421E-3</v>
      </c>
      <c r="N162" s="34">
        <v>7317.1967994957531</v>
      </c>
      <c r="O162" s="63">
        <v>8.7623003464448873E-3</v>
      </c>
    </row>
    <row r="163" spans="3:29">
      <c r="C163" s="23" t="s">
        <v>145</v>
      </c>
      <c r="D163" s="34">
        <v>202.58472034854151</v>
      </c>
      <c r="E163" s="63">
        <v>7.8783084719471035E-3</v>
      </c>
      <c r="F163" s="34">
        <v>986.44011431214278</v>
      </c>
      <c r="G163" s="63">
        <v>1.2780254690978708E-2</v>
      </c>
      <c r="H163" s="34">
        <v>1790.5582150696757</v>
      </c>
      <c r="I163" s="63">
        <v>7.3035619497968437E-3</v>
      </c>
      <c r="J163" s="34">
        <v>2858.3738317159623</v>
      </c>
      <c r="K163" s="63">
        <v>8.7530788453536804E-3</v>
      </c>
      <c r="L163" s="34">
        <v>2144.8225121283572</v>
      </c>
      <c r="M163" s="63">
        <v>1.3366753351505056E-2</v>
      </c>
      <c r="N163" s="34">
        <v>7982.7793935746768</v>
      </c>
      <c r="O163" s="63">
        <v>9.5593316077999639E-3</v>
      </c>
    </row>
    <row r="164" spans="3:29">
      <c r="C164" s="23" t="s">
        <v>146</v>
      </c>
      <c r="D164" s="34">
        <v>1372.6118636053507</v>
      </c>
      <c r="E164" s="63">
        <v>5.3379443697097108E-2</v>
      </c>
      <c r="F164" s="34">
        <v>3728.9142989412489</v>
      </c>
      <c r="G164" s="63">
        <v>4.8311573880521826E-2</v>
      </c>
      <c r="H164" s="34">
        <v>12241.752811773527</v>
      </c>
      <c r="I164" s="63">
        <v>4.9933255049966936E-2</v>
      </c>
      <c r="J164" s="34">
        <v>16521.451973903939</v>
      </c>
      <c r="K164" s="63">
        <v>5.059295259517884E-2</v>
      </c>
      <c r="L164" s="34">
        <v>11622.53386097932</v>
      </c>
      <c r="M164" s="63">
        <v>7.2432820226725148E-2</v>
      </c>
      <c r="N164" s="34">
        <v>45487.264809203414</v>
      </c>
      <c r="O164" s="63">
        <v>5.4470733413098854E-2</v>
      </c>
    </row>
    <row r="165" spans="3:29">
      <c r="C165" s="23" t="s">
        <v>241</v>
      </c>
      <c r="D165" s="34">
        <v>713.60931077785131</v>
      </c>
      <c r="E165" s="63">
        <v>2.7751521778586866E-2</v>
      </c>
      <c r="F165" s="34">
        <v>1633.5746994431422</v>
      </c>
      <c r="G165" s="63">
        <v>2.1164488763902815E-2</v>
      </c>
      <c r="H165" s="34">
        <v>5713.4946251073807</v>
      </c>
      <c r="I165" s="63">
        <v>2.3304945682918923E-2</v>
      </c>
      <c r="J165" s="34">
        <v>5653.3215165818046</v>
      </c>
      <c r="K165" s="63">
        <v>1.7311930449303181E-2</v>
      </c>
      <c r="L165" s="34">
        <v>2073.4276622576958</v>
      </c>
      <c r="M165" s="63">
        <v>1.2921813342067226E-2</v>
      </c>
      <c r="N165" s="34">
        <v>15787.427814167873</v>
      </c>
      <c r="O165" s="63">
        <v>1.8905352417894483E-2</v>
      </c>
    </row>
    <row r="166" spans="3:29">
      <c r="C166" s="23" t="s">
        <v>235</v>
      </c>
      <c r="D166" s="34">
        <v>436.32499771969123</v>
      </c>
      <c r="E166" s="63">
        <v>1.696822406025101E-2</v>
      </c>
      <c r="F166" s="34">
        <v>1005.9297235584636</v>
      </c>
      <c r="G166" s="63">
        <v>1.3032760815153638E-2</v>
      </c>
      <c r="H166" s="34">
        <v>4058.4890446217473</v>
      </c>
      <c r="I166" s="63">
        <v>1.6554293465858249E-2</v>
      </c>
      <c r="J166" s="34">
        <v>6462.1766427921621</v>
      </c>
      <c r="K166" s="63">
        <v>1.9788853731915749E-2</v>
      </c>
      <c r="L166" s="34">
        <v>3583.5953546624623</v>
      </c>
      <c r="M166" s="63">
        <v>2.23333329198597E-2</v>
      </c>
      <c r="N166" s="34">
        <v>15546.51576335453</v>
      </c>
      <c r="O166" s="63">
        <v>1.8616861646886383E-2</v>
      </c>
    </row>
    <row r="167" spans="3:29">
      <c r="C167" s="42" t="s">
        <v>75</v>
      </c>
      <c r="D167" s="67">
        <v>775.15713090599672</v>
      </c>
      <c r="E167" s="68">
        <v>3.0145052307005794E-2</v>
      </c>
      <c r="F167" s="67">
        <v>2146.9420268417903</v>
      </c>
      <c r="G167" s="68">
        <v>2.7815642847145682E-2</v>
      </c>
      <c r="H167" s="67">
        <v>6259.6751921935765</v>
      </c>
      <c r="I167" s="68">
        <v>2.5532778083963745E-2</v>
      </c>
      <c r="J167" s="67">
        <v>9548.382840608856</v>
      </c>
      <c r="K167" s="68">
        <v>2.9239614119786907E-2</v>
      </c>
      <c r="L167" s="67">
        <v>5454.2880698497956</v>
      </c>
      <c r="M167" s="68">
        <v>3.3991681328163777E-2</v>
      </c>
      <c r="N167" s="67">
        <v>24184.445260400025</v>
      </c>
      <c r="O167" s="68">
        <v>2.8960731669590175E-2</v>
      </c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3:29">
      <c r="C168" s="37" t="s">
        <v>234</v>
      </c>
    </row>
  </sheetData>
  <mergeCells count="90">
    <mergeCell ref="D19:E19"/>
    <mergeCell ref="F19:G19"/>
    <mergeCell ref="H19:I19"/>
    <mergeCell ref="J19:K19"/>
    <mergeCell ref="D18:E18"/>
    <mergeCell ref="F18:G18"/>
    <mergeCell ref="H18:I18"/>
    <mergeCell ref="J18:K18"/>
    <mergeCell ref="D17:E17"/>
    <mergeCell ref="F17:G17"/>
    <mergeCell ref="H17:I17"/>
    <mergeCell ref="J17:K17"/>
    <mergeCell ref="D16:E16"/>
    <mergeCell ref="F16:G16"/>
    <mergeCell ref="H16:I16"/>
    <mergeCell ref="J16:K16"/>
    <mergeCell ref="D15:E15"/>
    <mergeCell ref="F15:G15"/>
    <mergeCell ref="H15:I15"/>
    <mergeCell ref="J15:K15"/>
    <mergeCell ref="D14:E14"/>
    <mergeCell ref="F14:G14"/>
    <mergeCell ref="H14:I14"/>
    <mergeCell ref="J14:K14"/>
    <mergeCell ref="D13:E13"/>
    <mergeCell ref="F13:G13"/>
    <mergeCell ref="H13:I13"/>
    <mergeCell ref="J13:K13"/>
    <mergeCell ref="D12:E12"/>
    <mergeCell ref="F12:G12"/>
    <mergeCell ref="H12:I12"/>
    <mergeCell ref="J12:K12"/>
    <mergeCell ref="D11:E11"/>
    <mergeCell ref="F11:G11"/>
    <mergeCell ref="H11:I11"/>
    <mergeCell ref="J11:K11"/>
    <mergeCell ref="D10:E10"/>
    <mergeCell ref="F10:G10"/>
    <mergeCell ref="H10:I10"/>
    <mergeCell ref="J10:K10"/>
    <mergeCell ref="D9:E9"/>
    <mergeCell ref="F9:G9"/>
    <mergeCell ref="H9:I9"/>
    <mergeCell ref="J9:K9"/>
    <mergeCell ref="D8:E8"/>
    <mergeCell ref="F8:G8"/>
    <mergeCell ref="H8:I8"/>
    <mergeCell ref="J8:K8"/>
    <mergeCell ref="D7:E7"/>
    <mergeCell ref="F7:G7"/>
    <mergeCell ref="H7:I7"/>
    <mergeCell ref="J7:K7"/>
    <mergeCell ref="D6:E6"/>
    <mergeCell ref="F6:G6"/>
    <mergeCell ref="H6:I6"/>
    <mergeCell ref="J6:K6"/>
    <mergeCell ref="N5:O5"/>
    <mergeCell ref="N6:O6"/>
    <mergeCell ref="L6:M6"/>
    <mergeCell ref="L5:M5"/>
    <mergeCell ref="D5:E5"/>
    <mergeCell ref="F5:G5"/>
    <mergeCell ref="H5:I5"/>
    <mergeCell ref="J5:K5"/>
    <mergeCell ref="N9:O9"/>
    <mergeCell ref="N10:O10"/>
    <mergeCell ref="L10:M10"/>
    <mergeCell ref="L9:M9"/>
    <mergeCell ref="N7:O7"/>
    <mergeCell ref="N8:O8"/>
    <mergeCell ref="L8:M8"/>
    <mergeCell ref="L7:M7"/>
    <mergeCell ref="N13:O13"/>
    <mergeCell ref="N14:O14"/>
    <mergeCell ref="L13:M13"/>
    <mergeCell ref="N11:O11"/>
    <mergeCell ref="N12:O12"/>
    <mergeCell ref="L12:M12"/>
    <mergeCell ref="L11:M11"/>
    <mergeCell ref="L14:M14"/>
    <mergeCell ref="N19:O19"/>
    <mergeCell ref="N17:O17"/>
    <mergeCell ref="N18:O18"/>
    <mergeCell ref="L18:M18"/>
    <mergeCell ref="N15:O15"/>
    <mergeCell ref="N16:O16"/>
    <mergeCell ref="L19:M19"/>
    <mergeCell ref="L16:M16"/>
    <mergeCell ref="L17:M17"/>
    <mergeCell ref="L15:M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J139"/>
  <sheetViews>
    <sheetView zoomScale="90" zoomScaleNormal="90" workbookViewId="0">
      <pane ySplit="6" topLeftCell="A7" activePane="bottomLeft" state="frozen"/>
      <selection activeCell="D34" sqref="D34"/>
      <selection pane="bottomLeft" activeCell="M5" sqref="M5"/>
    </sheetView>
  </sheetViews>
  <sheetFormatPr baseColWidth="10" defaultColWidth="11.44140625" defaultRowHeight="13.8"/>
  <cols>
    <col min="1" max="2" width="11.44140625" style="9"/>
    <col min="3" max="3" width="49.10937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4" style="14" customWidth="1"/>
    <col min="9" max="9" width="9.44140625" style="13" customWidth="1"/>
    <col min="10" max="16384" width="11.44140625" style="9"/>
  </cols>
  <sheetData>
    <row r="1" spans="3:9">
      <c r="C1" s="11"/>
      <c r="D1" s="17"/>
      <c r="E1" s="17"/>
      <c r="F1" s="17"/>
      <c r="G1" s="17"/>
    </row>
    <row r="2" spans="3:9" ht="14.4">
      <c r="C2" s="30" t="s">
        <v>497</v>
      </c>
      <c r="E2" s="14"/>
      <c r="G2" s="14"/>
      <c r="I2" s="14"/>
    </row>
    <row r="3" spans="3:9" ht="12.75" customHeight="1">
      <c r="C3" s="30"/>
      <c r="D3" s="9"/>
      <c r="E3" s="9"/>
      <c r="F3" s="9"/>
      <c r="G3" s="9"/>
      <c r="H3" s="9"/>
      <c r="I3" s="9"/>
    </row>
    <row r="4" spans="3:9">
      <c r="C4" s="9"/>
      <c r="D4" s="9"/>
      <c r="E4" s="9"/>
      <c r="F4" s="9"/>
      <c r="G4" s="9"/>
      <c r="H4" s="9"/>
      <c r="I4" s="9"/>
    </row>
    <row r="5" spans="3:9" ht="49.5" customHeight="1">
      <c r="C5" s="18" t="s">
        <v>4</v>
      </c>
      <c r="D5" s="173" t="s">
        <v>227</v>
      </c>
      <c r="E5" s="174"/>
      <c r="F5" s="173" t="s">
        <v>226</v>
      </c>
      <c r="G5" s="174" t="s">
        <v>7</v>
      </c>
      <c r="H5" s="173" t="s">
        <v>19</v>
      </c>
      <c r="I5" s="174" t="s">
        <v>7</v>
      </c>
    </row>
    <row r="6" spans="3:9" ht="33.75" customHeight="1">
      <c r="C6" s="19" t="s">
        <v>230</v>
      </c>
      <c r="D6" s="175">
        <v>907614.51080937951</v>
      </c>
      <c r="E6" s="176"/>
      <c r="F6" s="175">
        <v>850879.48919061839</v>
      </c>
      <c r="G6" s="176"/>
      <c r="H6" s="175">
        <v>1758494.0000000056</v>
      </c>
      <c r="I6" s="176"/>
    </row>
    <row r="7" spans="3:9" ht="33.75" customHeight="1">
      <c r="C7" s="20" t="s">
        <v>231</v>
      </c>
      <c r="D7" s="167">
        <v>15.865475287982669</v>
      </c>
      <c r="E7" s="168"/>
      <c r="F7" s="167">
        <v>17.522027178919167</v>
      </c>
      <c r="G7" s="168"/>
      <c r="H7" s="167">
        <v>16.667028222924994</v>
      </c>
      <c r="I7" s="168"/>
    </row>
    <row r="8" spans="3:9" ht="33.75" customHeight="1">
      <c r="C8" s="21" t="s">
        <v>232</v>
      </c>
      <c r="D8" s="167">
        <v>69.339345907846891</v>
      </c>
      <c r="E8" s="168"/>
      <c r="F8" s="167">
        <v>54.246752984993492</v>
      </c>
      <c r="G8" s="168"/>
      <c r="H8" s="167">
        <v>61.661892291212858</v>
      </c>
      <c r="I8" s="168"/>
    </row>
    <row r="9" spans="3:9" ht="33.75" customHeight="1">
      <c r="C9" s="21" t="s">
        <v>233</v>
      </c>
      <c r="D9" s="167">
        <v>1100.1016789858463</v>
      </c>
      <c r="E9" s="168"/>
      <c r="F9" s="167">
        <v>950.51308017119823</v>
      </c>
      <c r="G9" s="168"/>
      <c r="H9" s="167">
        <v>1027.7204990966286</v>
      </c>
      <c r="I9" s="168"/>
    </row>
    <row r="10" spans="3:9" ht="33.75" customHeight="1">
      <c r="C10" s="21" t="s">
        <v>20</v>
      </c>
      <c r="D10" s="175">
        <v>998468247.21331871</v>
      </c>
      <c r="E10" s="176"/>
      <c r="F10" s="175">
        <v>808772084.12505972</v>
      </c>
      <c r="G10" s="176"/>
      <c r="H10" s="175">
        <v>1807240331.3383837</v>
      </c>
      <c r="I10" s="176"/>
    </row>
    <row r="11" spans="3:9" ht="36" customHeight="1">
      <c r="C11" s="22" t="s">
        <v>21</v>
      </c>
      <c r="D11" s="166" t="s">
        <v>22</v>
      </c>
      <c r="E11" s="166"/>
      <c r="F11" s="166" t="s">
        <v>22</v>
      </c>
      <c r="G11" s="166"/>
      <c r="H11" s="166" t="s">
        <v>22</v>
      </c>
      <c r="I11" s="166"/>
    </row>
    <row r="12" spans="3:9" ht="14.4">
      <c r="C12" s="23" t="s">
        <v>23</v>
      </c>
      <c r="D12" s="171">
        <v>25.43191255332448</v>
      </c>
      <c r="E12" s="172"/>
      <c r="F12" s="171">
        <v>19.755291961902881</v>
      </c>
      <c r="G12" s="172"/>
      <c r="H12" s="171">
        <v>22.89152421265964</v>
      </c>
      <c r="I12" s="172"/>
    </row>
    <row r="13" spans="3:9" ht="14.4">
      <c r="C13" s="23" t="s">
        <v>24</v>
      </c>
      <c r="D13" s="169">
        <v>5.0660755110591289</v>
      </c>
      <c r="E13" s="170"/>
      <c r="F13" s="169">
        <v>4.871319804907567</v>
      </c>
      <c r="G13" s="170"/>
      <c r="H13" s="169">
        <v>4.9789188802402506</v>
      </c>
      <c r="I13" s="170"/>
    </row>
    <row r="14" spans="3:9" ht="14.4">
      <c r="C14" s="23" t="s">
        <v>25</v>
      </c>
      <c r="D14" s="169">
        <v>24.066330478111102</v>
      </c>
      <c r="E14" s="170"/>
      <c r="F14" s="169">
        <v>23.393690064039223</v>
      </c>
      <c r="G14" s="170"/>
      <c r="H14" s="169">
        <v>23.76531196932606</v>
      </c>
      <c r="I14" s="170"/>
    </row>
    <row r="15" spans="3:9" ht="14.4">
      <c r="C15" s="23" t="s">
        <v>26</v>
      </c>
      <c r="D15" s="169">
        <v>11.128701065392232</v>
      </c>
      <c r="E15" s="170"/>
      <c r="F15" s="169">
        <v>10.984723305227712</v>
      </c>
      <c r="G15" s="170"/>
      <c r="H15" s="169">
        <v>11.064268465512345</v>
      </c>
      <c r="I15" s="170"/>
    </row>
    <row r="16" spans="3:9" ht="14.4">
      <c r="C16" s="23" t="s">
        <v>27</v>
      </c>
      <c r="D16" s="169">
        <v>17.002907275423183</v>
      </c>
      <c r="E16" s="170"/>
      <c r="F16" s="169">
        <v>19.134471633352216</v>
      </c>
      <c r="G16" s="170"/>
      <c r="H16" s="169">
        <v>17.956820110542495</v>
      </c>
      <c r="I16" s="170"/>
    </row>
    <row r="17" spans="3:9" ht="14.4">
      <c r="C17" s="23" t="s">
        <v>28</v>
      </c>
      <c r="D17" s="169">
        <v>4.72990049944808</v>
      </c>
      <c r="E17" s="170"/>
      <c r="F17" s="169">
        <v>6.1590306787514786</v>
      </c>
      <c r="G17" s="170"/>
      <c r="H17" s="169">
        <v>5.3694615880085905</v>
      </c>
      <c r="I17" s="170"/>
    </row>
    <row r="18" spans="3:9" ht="14.4">
      <c r="C18" s="23" t="s">
        <v>29</v>
      </c>
      <c r="D18" s="169">
        <v>5.7408960837686678</v>
      </c>
      <c r="E18" s="170"/>
      <c r="F18" s="169">
        <v>6.2413666206157927</v>
      </c>
      <c r="G18" s="170"/>
      <c r="H18" s="169">
        <v>5.964865520544838</v>
      </c>
      <c r="I18" s="170"/>
    </row>
    <row r="19" spans="3:9" ht="14.4">
      <c r="C19" s="23" t="s">
        <v>30</v>
      </c>
      <c r="D19" s="169">
        <v>6.8332765334731187</v>
      </c>
      <c r="E19" s="170"/>
      <c r="F19" s="169">
        <v>9.4601059312031417</v>
      </c>
      <c r="G19" s="170"/>
      <c r="H19" s="169">
        <v>8.0088292531657732</v>
      </c>
      <c r="I19" s="170"/>
    </row>
    <row r="20" spans="3:9" ht="36" customHeight="1">
      <c r="C20" s="22" t="s">
        <v>31</v>
      </c>
      <c r="D20" s="26" t="s">
        <v>32</v>
      </c>
      <c r="E20" s="27" t="s">
        <v>22</v>
      </c>
      <c r="F20" s="26" t="s">
        <v>32</v>
      </c>
      <c r="G20" s="27" t="s">
        <v>22</v>
      </c>
      <c r="H20" s="26" t="s">
        <v>32</v>
      </c>
      <c r="I20" s="27" t="s">
        <v>22</v>
      </c>
    </row>
    <row r="21" spans="3:9">
      <c r="C21" s="23" t="s">
        <v>33</v>
      </c>
      <c r="D21" s="34">
        <v>102276.30537380789</v>
      </c>
      <c r="E21" s="63">
        <v>0.1126869438023874</v>
      </c>
      <c r="F21" s="34">
        <v>132642.67891410214</v>
      </c>
      <c r="G21" s="63">
        <v>0.15588891329402682</v>
      </c>
      <c r="H21" s="34">
        <v>234918.98428790973</v>
      </c>
      <c r="I21" s="63">
        <v>0.1335910070139045</v>
      </c>
    </row>
    <row r="22" spans="3:9">
      <c r="C22" s="23" t="s">
        <v>34</v>
      </c>
      <c r="D22" s="34">
        <v>132067.63417087821</v>
      </c>
      <c r="E22" s="63">
        <v>0.14551071253048259</v>
      </c>
      <c r="F22" s="34">
        <v>145408.8274122384</v>
      </c>
      <c r="G22" s="63">
        <v>0.17089238753487354</v>
      </c>
      <c r="H22" s="34">
        <v>277476.46158311603</v>
      </c>
      <c r="I22" s="63">
        <v>0.15779210027621088</v>
      </c>
    </row>
    <row r="23" spans="3:9">
      <c r="C23" s="23" t="s">
        <v>35</v>
      </c>
      <c r="D23" s="34">
        <v>210191.41541567227</v>
      </c>
      <c r="E23" s="63">
        <v>0.23158666252287083</v>
      </c>
      <c r="F23" s="34">
        <v>209795.86634293818</v>
      </c>
      <c r="G23" s="63">
        <v>0.24656354866715874</v>
      </c>
      <c r="H23" s="34">
        <v>419987.28175861173</v>
      </c>
      <c r="I23" s="63">
        <v>0.23883350284880722</v>
      </c>
    </row>
    <row r="24" spans="3:9">
      <c r="C24" s="23" t="s">
        <v>36</v>
      </c>
      <c r="D24" s="34">
        <v>275148.61110080854</v>
      </c>
      <c r="E24" s="63">
        <v>0.30315580879754822</v>
      </c>
      <c r="F24" s="34">
        <v>235288.78479906661</v>
      </c>
      <c r="G24" s="63">
        <v>0.27652421733996696</v>
      </c>
      <c r="H24" s="34">
        <v>510437.39589987218</v>
      </c>
      <c r="I24" s="63">
        <v>0.29026962611181534</v>
      </c>
    </row>
    <row r="25" spans="3:9">
      <c r="C25" s="23" t="s">
        <v>37</v>
      </c>
      <c r="D25" s="34">
        <v>187930.54474821754</v>
      </c>
      <c r="E25" s="63">
        <v>0.20705987234671636</v>
      </c>
      <c r="F25" s="34">
        <v>127743.33172227086</v>
      </c>
      <c r="G25" s="63">
        <v>0.15013093316397141</v>
      </c>
      <c r="H25" s="34">
        <v>315673.87647048867</v>
      </c>
      <c r="I25" s="63">
        <v>0.17951376374925798</v>
      </c>
    </row>
    <row r="26" spans="3:9" ht="36" customHeight="1">
      <c r="C26" s="22" t="s">
        <v>38</v>
      </c>
      <c r="D26" s="26" t="s">
        <v>32</v>
      </c>
      <c r="E26" s="27" t="s">
        <v>22</v>
      </c>
      <c r="F26" s="26" t="s">
        <v>32</v>
      </c>
      <c r="G26" s="27" t="s">
        <v>22</v>
      </c>
      <c r="H26" s="26" t="s">
        <v>32</v>
      </c>
      <c r="I26" s="27" t="s">
        <v>22</v>
      </c>
    </row>
    <row r="27" spans="3:9">
      <c r="C27" s="11" t="s">
        <v>39</v>
      </c>
      <c r="D27" s="61">
        <v>687669.81272654654</v>
      </c>
      <c r="E27" s="62">
        <v>0.75766727452749327</v>
      </c>
      <c r="F27" s="61">
        <v>756801.25914220943</v>
      </c>
      <c r="G27" s="62">
        <v>0.88943413110369018</v>
      </c>
      <c r="H27" s="61">
        <v>1444471.0718687417</v>
      </c>
      <c r="I27" s="62">
        <v>0.82142507843002999</v>
      </c>
    </row>
    <row r="28" spans="3:9">
      <c r="C28" s="23" t="s">
        <v>40</v>
      </c>
      <c r="D28" s="34">
        <v>411454.67866719054</v>
      </c>
      <c r="E28" s="63">
        <v>0.45333638209493737</v>
      </c>
      <c r="F28" s="34">
        <v>423622.47118930036</v>
      </c>
      <c r="G28" s="63">
        <v>0.49786424114214173</v>
      </c>
      <c r="H28" s="34">
        <v>835077.14985649253</v>
      </c>
      <c r="I28" s="63">
        <v>0.47488200122177832</v>
      </c>
    </row>
    <row r="29" spans="3:9">
      <c r="C29" s="23" t="s">
        <v>41</v>
      </c>
      <c r="D29" s="34">
        <v>225077.91729557249</v>
      </c>
      <c r="E29" s="63">
        <v>0.24798845172148659</v>
      </c>
      <c r="F29" s="34">
        <v>279140.0635173113</v>
      </c>
      <c r="G29" s="63">
        <v>0.32806063263181673</v>
      </c>
      <c r="H29" s="34">
        <v>504217.98081288306</v>
      </c>
      <c r="I29" s="63">
        <v>0.28673284117709896</v>
      </c>
    </row>
    <row r="30" spans="3:9">
      <c r="C30" s="23" t="s">
        <v>42</v>
      </c>
      <c r="D30" s="34">
        <v>51137.216763777658</v>
      </c>
      <c r="E30" s="63">
        <v>5.6342440711062716E-2</v>
      </c>
      <c r="F30" s="34">
        <v>54038.724435593307</v>
      </c>
      <c r="G30" s="63">
        <v>6.3509257329726607E-2</v>
      </c>
      <c r="H30" s="34">
        <v>105175.94119937092</v>
      </c>
      <c r="I30" s="63">
        <v>5.9810236031155393E-2</v>
      </c>
    </row>
    <row r="31" spans="3:9">
      <c r="C31" s="11" t="s">
        <v>43</v>
      </c>
      <c r="D31" s="61">
        <v>219944.69808284202</v>
      </c>
      <c r="E31" s="62">
        <v>0.24233272547251683</v>
      </c>
      <c r="F31" s="61">
        <v>94078.230048410114</v>
      </c>
      <c r="G31" s="62">
        <v>0.11056586889631115</v>
      </c>
      <c r="H31" s="61">
        <v>314022.92813125224</v>
      </c>
      <c r="I31" s="62">
        <v>0.17857492156996341</v>
      </c>
    </row>
    <row r="32" spans="3:9" ht="36" customHeight="1">
      <c r="C32" s="28" t="s">
        <v>44</v>
      </c>
      <c r="D32" s="26" t="s">
        <v>32</v>
      </c>
      <c r="E32" s="27" t="s">
        <v>22</v>
      </c>
      <c r="F32" s="26" t="s">
        <v>32</v>
      </c>
      <c r="G32" s="27" t="s">
        <v>22</v>
      </c>
      <c r="H32" s="26" t="s">
        <v>32</v>
      </c>
      <c r="I32" s="27" t="s">
        <v>22</v>
      </c>
    </row>
    <row r="33" spans="3:9">
      <c r="C33" s="23" t="s">
        <v>45</v>
      </c>
      <c r="D33" s="34">
        <v>339244.77751892299</v>
      </c>
      <c r="E33" s="63">
        <v>0.37377628219759962</v>
      </c>
      <c r="F33" s="34">
        <v>249780.18987748804</v>
      </c>
      <c r="G33" s="63">
        <v>0.2935553072446091</v>
      </c>
      <c r="H33" s="34">
        <v>589024.96739640948</v>
      </c>
      <c r="I33" s="63">
        <v>0.33495989602262372</v>
      </c>
    </row>
    <row r="34" spans="3:9">
      <c r="C34" s="23" t="s">
        <v>46</v>
      </c>
      <c r="D34" s="34">
        <v>304459.26198225329</v>
      </c>
      <c r="E34" s="63">
        <v>0.33544997171844132</v>
      </c>
      <c r="F34" s="34">
        <v>302930.26951042295</v>
      </c>
      <c r="G34" s="63">
        <v>0.35602018071745872</v>
      </c>
      <c r="H34" s="34">
        <v>607389.53149267752</v>
      </c>
      <c r="I34" s="63">
        <v>0.3454032436236209</v>
      </c>
    </row>
    <row r="35" spans="3:9">
      <c r="C35" s="23" t="s">
        <v>47</v>
      </c>
      <c r="D35" s="34">
        <v>85111.996853828357</v>
      </c>
      <c r="E35" s="63">
        <v>9.377549151117956E-2</v>
      </c>
      <c r="F35" s="34">
        <v>97228.29640448108</v>
      </c>
      <c r="G35" s="63">
        <v>0.11426799874676435</v>
      </c>
      <c r="H35" s="34">
        <v>182340.2932583098</v>
      </c>
      <c r="I35" s="63">
        <v>0.10369116599676156</v>
      </c>
    </row>
    <row r="36" spans="3:9">
      <c r="C36" s="23" t="s">
        <v>48</v>
      </c>
      <c r="D36" s="34">
        <v>74321.493007688667</v>
      </c>
      <c r="E36" s="63">
        <v>8.1886629315138765E-2</v>
      </c>
      <c r="F36" s="34">
        <v>38641.78643275331</v>
      </c>
      <c r="G36" s="63">
        <v>4.5413935726092675E-2</v>
      </c>
      <c r="H36" s="34">
        <v>112963.27944044185</v>
      </c>
      <c r="I36" s="63">
        <v>6.4238649344519505E-2</v>
      </c>
    </row>
    <row r="37" spans="3:9">
      <c r="C37" s="23" t="s">
        <v>49</v>
      </c>
      <c r="D37" s="34">
        <v>80950.422227386516</v>
      </c>
      <c r="E37" s="63">
        <v>8.9190312917317396E-2</v>
      </c>
      <c r="F37" s="34">
        <v>122439.66836604748</v>
      </c>
      <c r="G37" s="63">
        <v>0.14389777861788125</v>
      </c>
      <c r="H37" s="34">
        <v>203390.09059343414</v>
      </c>
      <c r="I37" s="63">
        <v>0.1156615209340683</v>
      </c>
    </row>
    <row r="38" spans="3:9">
      <c r="C38" s="23" t="s">
        <v>50</v>
      </c>
      <c r="D38" s="34">
        <v>97721.626696400897</v>
      </c>
      <c r="E38" s="63">
        <v>0.10766864735255952</v>
      </c>
      <c r="F38" s="34">
        <v>117628.76346473882</v>
      </c>
      <c r="G38" s="63">
        <v>0.13824374069309245</v>
      </c>
      <c r="H38" s="34">
        <v>215350.3901611396</v>
      </c>
      <c r="I38" s="63">
        <v>0.12246296556095099</v>
      </c>
    </row>
    <row r="39" spans="3:9" ht="36" customHeight="1">
      <c r="C39" s="28" t="s">
        <v>51</v>
      </c>
      <c r="D39" s="26" t="s">
        <v>32</v>
      </c>
      <c r="E39" s="27" t="s">
        <v>22</v>
      </c>
      <c r="F39" s="26" t="s">
        <v>32</v>
      </c>
      <c r="G39" s="27" t="s">
        <v>22</v>
      </c>
      <c r="H39" s="26" t="s">
        <v>32</v>
      </c>
      <c r="I39" s="27" t="s">
        <v>22</v>
      </c>
    </row>
    <row r="40" spans="3:9">
      <c r="C40" s="23" t="s">
        <v>52</v>
      </c>
      <c r="D40" s="34">
        <v>764817.20809258893</v>
      </c>
      <c r="E40" s="63">
        <v>0.84266745295924261</v>
      </c>
      <c r="F40" s="34">
        <v>773969.59141991474</v>
      </c>
      <c r="G40" s="63">
        <v>0.90961129190708012</v>
      </c>
      <c r="H40" s="34">
        <v>1538786.7995124992</v>
      </c>
      <c r="I40" s="63">
        <v>0.87505945400581087</v>
      </c>
    </row>
    <row r="41" spans="3:9">
      <c r="C41" s="23" t="s">
        <v>53</v>
      </c>
      <c r="D41" s="34">
        <v>203214.75249630821</v>
      </c>
      <c r="E41" s="63">
        <v>0.22389984963449763</v>
      </c>
      <c r="F41" s="34">
        <v>90708.345153619419</v>
      </c>
      <c r="G41" s="63">
        <v>0.10660539630577283</v>
      </c>
      <c r="H41" s="34">
        <v>293923.0976499276</v>
      </c>
      <c r="I41" s="63">
        <v>0.16714478277999623</v>
      </c>
    </row>
    <row r="42" spans="3:9">
      <c r="C42" s="23" t="s">
        <v>54</v>
      </c>
      <c r="D42" s="34">
        <v>15663.039761208471</v>
      </c>
      <c r="E42" s="63">
        <v>1.7257370364474129E-2</v>
      </c>
      <c r="F42" s="34">
        <v>24377.79517766046</v>
      </c>
      <c r="G42" s="63">
        <v>2.8650114954409511E-2</v>
      </c>
      <c r="H42" s="34">
        <v>40040.834938868931</v>
      </c>
      <c r="I42" s="63">
        <v>2.2769958236348149E-2</v>
      </c>
    </row>
    <row r="43" spans="3:9">
      <c r="C43" s="23" t="s">
        <v>55</v>
      </c>
      <c r="D43" s="34">
        <v>26254.644183875207</v>
      </c>
      <c r="E43" s="63">
        <v>2.8927087294430994E-2</v>
      </c>
      <c r="F43" s="34">
        <v>15866.855709340054</v>
      </c>
      <c r="G43" s="63">
        <v>1.8647594531198623E-2</v>
      </c>
      <c r="H43" s="34">
        <v>42121.499893215252</v>
      </c>
      <c r="I43" s="63">
        <v>2.3953166683090825E-2</v>
      </c>
    </row>
    <row r="44" spans="3:9">
      <c r="C44" s="23" t="s">
        <v>56</v>
      </c>
      <c r="D44" s="34">
        <v>110398.38919127984</v>
      </c>
      <c r="E44" s="63">
        <v>0.12163576923514625</v>
      </c>
      <c r="F44" s="34">
        <v>152935.98337856788</v>
      </c>
      <c r="G44" s="63">
        <v>0.17973871191094887</v>
      </c>
      <c r="H44" s="34">
        <v>263334.37256984756</v>
      </c>
      <c r="I44" s="63">
        <v>0.1497499408982042</v>
      </c>
    </row>
    <row r="45" spans="3:9">
      <c r="C45" s="23" t="s">
        <v>57</v>
      </c>
      <c r="D45" s="34">
        <v>6661.1106065122494</v>
      </c>
      <c r="E45" s="63">
        <v>7.3391407113710628E-3</v>
      </c>
      <c r="F45" s="34">
        <v>5963.1049487196051</v>
      </c>
      <c r="G45" s="63">
        <v>7.0081662849716666E-3</v>
      </c>
      <c r="H45" s="34">
        <v>12624.215555231858</v>
      </c>
      <c r="I45" s="63">
        <v>7.178992680800628E-3</v>
      </c>
    </row>
    <row r="46" spans="3:9" ht="36" customHeight="1">
      <c r="C46" s="28" t="s">
        <v>58</v>
      </c>
      <c r="D46" s="26" t="s">
        <v>32</v>
      </c>
      <c r="E46" s="27" t="s">
        <v>22</v>
      </c>
      <c r="F46" s="26" t="s">
        <v>32</v>
      </c>
      <c r="G46" s="27" t="s">
        <v>22</v>
      </c>
      <c r="H46" s="26" t="s">
        <v>32</v>
      </c>
      <c r="I46" s="27" t="s">
        <v>22</v>
      </c>
    </row>
    <row r="47" spans="3:9">
      <c r="C47" s="23" t="s">
        <v>59</v>
      </c>
      <c r="D47" s="34">
        <v>516142.46606794919</v>
      </c>
      <c r="E47" s="63">
        <v>0.56868027110724684</v>
      </c>
      <c r="F47" s="34">
        <v>420711.40462827659</v>
      </c>
      <c r="G47" s="63">
        <v>0.49444299689074611</v>
      </c>
      <c r="H47" s="34">
        <v>936853.87069621973</v>
      </c>
      <c r="I47" s="63">
        <v>0.53275920799059695</v>
      </c>
    </row>
    <row r="48" spans="3:9">
      <c r="C48" s="23" t="s">
        <v>60</v>
      </c>
      <c r="D48" s="34">
        <v>18118.270554640621</v>
      </c>
      <c r="E48" s="63">
        <v>1.9962517499288734E-2</v>
      </c>
      <c r="F48" s="34">
        <v>18467.789443657981</v>
      </c>
      <c r="G48" s="63">
        <v>2.1704353763686422E-2</v>
      </c>
      <c r="H48" s="34">
        <v>36586.059998298631</v>
      </c>
      <c r="I48" s="63">
        <v>2.0805336838396103E-2</v>
      </c>
    </row>
    <row r="49" spans="3:9">
      <c r="C49" s="23" t="s">
        <v>61</v>
      </c>
      <c r="D49" s="34">
        <v>66452.873096930969</v>
      </c>
      <c r="E49" s="63">
        <v>7.3217067714872228E-2</v>
      </c>
      <c r="F49" s="34">
        <v>63816.535488746791</v>
      </c>
      <c r="G49" s="63">
        <v>7.5000674360420835E-2</v>
      </c>
      <c r="H49" s="34">
        <v>130269.40858567796</v>
      </c>
      <c r="I49" s="63">
        <v>7.4080098416984957E-2</v>
      </c>
    </row>
    <row r="50" spans="3:9">
      <c r="C50" s="23" t="s">
        <v>62</v>
      </c>
      <c r="D50" s="34">
        <v>26380.181312041801</v>
      </c>
      <c r="E50" s="63">
        <v>2.9065402765009633E-2</v>
      </c>
      <c r="F50" s="34">
        <v>21560.897325024733</v>
      </c>
      <c r="G50" s="63">
        <v>2.5339542906991554E-2</v>
      </c>
      <c r="H50" s="34">
        <v>47941.078637066537</v>
      </c>
      <c r="I50" s="63">
        <v>2.7262577317333118E-2</v>
      </c>
    </row>
    <row r="51" spans="3:9">
      <c r="C51" s="23" t="s">
        <v>63</v>
      </c>
      <c r="D51" s="34">
        <v>24774.042070602911</v>
      </c>
      <c r="E51" s="63">
        <v>2.7295775657564428E-2</v>
      </c>
      <c r="F51" s="34">
        <v>21804.580850776179</v>
      </c>
      <c r="G51" s="63">
        <v>2.5625933081918965E-2</v>
      </c>
      <c r="H51" s="34">
        <v>46578.622921379174</v>
      </c>
      <c r="I51" s="63">
        <v>2.6487791781705839E-2</v>
      </c>
    </row>
    <row r="52" spans="3:9">
      <c r="C52" s="23" t="s">
        <v>64</v>
      </c>
      <c r="D52" s="34">
        <v>132173.32494960082</v>
      </c>
      <c r="E52" s="63">
        <v>0.14562716150464936</v>
      </c>
      <c r="F52" s="34">
        <v>127081.23433449985</v>
      </c>
      <c r="G52" s="63">
        <v>0.1493528001895818</v>
      </c>
      <c r="H52" s="34">
        <v>259254.55928410025</v>
      </c>
      <c r="I52" s="63">
        <v>0.14742987993368156</v>
      </c>
    </row>
    <row r="53" spans="3:9">
      <c r="C53" s="23" t="s">
        <v>65</v>
      </c>
      <c r="D53" s="34">
        <v>248162.13573665562</v>
      </c>
      <c r="E53" s="63">
        <v>0.27342239770423366</v>
      </c>
      <c r="F53" s="34">
        <v>300812.62061965023</v>
      </c>
      <c r="G53" s="63">
        <v>0.35353140420130713</v>
      </c>
      <c r="H53" s="34">
        <v>548974.75635630323</v>
      </c>
      <c r="I53" s="63">
        <v>0.31218460589362346</v>
      </c>
    </row>
    <row r="54" spans="3:9">
      <c r="C54" s="23" t="s">
        <v>66</v>
      </c>
      <c r="D54" s="34">
        <v>15651.435780863554</v>
      </c>
      <c r="E54" s="63">
        <v>1.7244585222536978E-2</v>
      </c>
      <c r="F54" s="34">
        <v>14466.125287665687</v>
      </c>
      <c r="G54" s="63">
        <v>1.7001379715271187E-2</v>
      </c>
      <c r="H54" s="34">
        <v>30117.561068529227</v>
      </c>
      <c r="I54" s="63">
        <v>1.712690578900419E-2</v>
      </c>
    </row>
    <row r="55" spans="3:9">
      <c r="C55" s="23" t="s">
        <v>67</v>
      </c>
      <c r="D55" s="34">
        <v>6788.4180356470497</v>
      </c>
      <c r="E55" s="63">
        <v>7.4794066806990241E-3</v>
      </c>
      <c r="F55" s="34">
        <v>3915.8136435683941</v>
      </c>
      <c r="G55" s="63">
        <v>4.6020778421786042E-3</v>
      </c>
      <c r="H55" s="34">
        <v>10704.231679215432</v>
      </c>
      <c r="I55" s="63">
        <v>6.08715848857909E-3</v>
      </c>
    </row>
    <row r="56" spans="3:9">
      <c r="C56" s="23" t="s">
        <v>68</v>
      </c>
      <c r="D56" s="34">
        <v>8820.6540408430319</v>
      </c>
      <c r="E56" s="63">
        <v>9.718502663622109E-3</v>
      </c>
      <c r="F56" s="34">
        <v>7170.5603402613924</v>
      </c>
      <c r="G56" s="63">
        <v>8.427233740329363E-3</v>
      </c>
      <c r="H56" s="34">
        <v>15991.214381104423</v>
      </c>
      <c r="I56" s="63">
        <v>9.0936985745213653E-3</v>
      </c>
    </row>
    <row r="57" spans="3:9" ht="36" customHeight="1">
      <c r="C57" s="28" t="s">
        <v>69</v>
      </c>
      <c r="D57" s="26" t="s">
        <v>32</v>
      </c>
      <c r="E57" s="27" t="s">
        <v>22</v>
      </c>
      <c r="F57" s="26" t="s">
        <v>32</v>
      </c>
      <c r="G57" s="27" t="s">
        <v>22</v>
      </c>
      <c r="H57" s="26" t="s">
        <v>32</v>
      </c>
      <c r="I57" s="27" t="s">
        <v>22</v>
      </c>
    </row>
    <row r="58" spans="3:9">
      <c r="C58" s="23" t="s">
        <v>70</v>
      </c>
      <c r="D58" s="34">
        <v>818337.01568162581</v>
      </c>
      <c r="E58" s="63">
        <v>0.90163500686195608</v>
      </c>
      <c r="F58" s="34">
        <v>767674.47450531379</v>
      </c>
      <c r="G58" s="63">
        <v>0.90221292704510758</v>
      </c>
      <c r="H58" s="34">
        <v>1586011.4901869528</v>
      </c>
      <c r="I58" s="63">
        <v>0.90191464411419531</v>
      </c>
    </row>
    <row r="59" spans="3:9">
      <c r="C59" s="23" t="s">
        <v>71</v>
      </c>
      <c r="D59" s="34">
        <v>316132.9066179794</v>
      </c>
      <c r="E59" s="144">
        <v>0.34831186902913541</v>
      </c>
      <c r="F59" s="34">
        <v>317911.08711633953</v>
      </c>
      <c r="G59" s="63">
        <v>0.37362645492694374</v>
      </c>
      <c r="H59" s="34">
        <v>634043.99373431562</v>
      </c>
      <c r="I59" s="63">
        <v>0.36056079448341227</v>
      </c>
    </row>
    <row r="60" spans="3:9">
      <c r="C60" s="23" t="s">
        <v>72</v>
      </c>
      <c r="D60" s="34">
        <v>294217.67909286142</v>
      </c>
      <c r="E60" s="63">
        <v>0.32416590478537871</v>
      </c>
      <c r="F60" s="34">
        <v>232562.31583388182</v>
      </c>
      <c r="G60" s="63">
        <v>0.27331992225491525</v>
      </c>
      <c r="H60" s="34">
        <v>526779.99492674193</v>
      </c>
      <c r="I60" s="63">
        <v>0.29956314603674522</v>
      </c>
    </row>
    <row r="61" spans="3:9">
      <c r="C61" s="23" t="s">
        <v>73</v>
      </c>
      <c r="D61" s="34">
        <v>317408.46641295549</v>
      </c>
      <c r="E61" s="63">
        <v>0.34971726722383656</v>
      </c>
      <c r="F61" s="34">
        <v>332013.95387367468</v>
      </c>
      <c r="G61" s="63">
        <v>0.39020091339784924</v>
      </c>
      <c r="H61" s="34">
        <v>649422.42028662516</v>
      </c>
      <c r="I61" s="63">
        <v>0.36930601997312651</v>
      </c>
    </row>
    <row r="62" spans="3:9">
      <c r="C62" s="23" t="s">
        <v>74</v>
      </c>
      <c r="D62" s="34">
        <v>260383.61510554366</v>
      </c>
      <c r="E62" s="63">
        <v>0.2868878934883296</v>
      </c>
      <c r="F62" s="34">
        <v>310418.19827109994</v>
      </c>
      <c r="G62" s="63">
        <v>0.36482040314120018</v>
      </c>
      <c r="H62" s="34">
        <v>570801.81337664591</v>
      </c>
      <c r="I62" s="63">
        <v>0.32459696386603765</v>
      </c>
    </row>
    <row r="63" spans="3:9">
      <c r="C63" s="23" t="s">
        <v>75</v>
      </c>
      <c r="D63" s="34">
        <v>7079.7272036431477</v>
      </c>
      <c r="E63" s="63">
        <v>7.8003680189397693E-3</v>
      </c>
      <c r="F63" s="34">
        <v>4837.2198539683295</v>
      </c>
      <c r="G63" s="63">
        <v>5.6849646929080823E-3</v>
      </c>
      <c r="H63" s="34">
        <v>11916.947057611478</v>
      </c>
      <c r="I63" s="63">
        <v>6.7767914235769026E-3</v>
      </c>
    </row>
    <row r="64" spans="3:9" ht="36.75" customHeight="1">
      <c r="C64" s="28" t="s">
        <v>91</v>
      </c>
      <c r="D64" s="26" t="s">
        <v>32</v>
      </c>
      <c r="E64" s="27" t="s">
        <v>22</v>
      </c>
      <c r="F64" s="26" t="s">
        <v>32</v>
      </c>
      <c r="G64" s="27" t="s">
        <v>22</v>
      </c>
      <c r="H64" s="26" t="s">
        <v>32</v>
      </c>
      <c r="I64" s="27" t="s">
        <v>22</v>
      </c>
    </row>
    <row r="65" spans="3:9">
      <c r="C65" s="23" t="s">
        <v>76</v>
      </c>
      <c r="D65" s="34">
        <v>27257.723757321161</v>
      </c>
      <c r="E65" s="63">
        <v>3.0032269683539437E-2</v>
      </c>
      <c r="F65" s="34">
        <v>24471.174845212841</v>
      </c>
      <c r="G65" s="63">
        <v>2.8759859834546715E-2</v>
      </c>
      <c r="H65" s="34">
        <v>51728.898602533889</v>
      </c>
      <c r="I65" s="63">
        <v>2.9416590902519038E-2</v>
      </c>
    </row>
    <row r="66" spans="3:9">
      <c r="C66" s="23" t="s">
        <v>77</v>
      </c>
      <c r="D66" s="34">
        <v>14014.224567240321</v>
      </c>
      <c r="E66" s="63">
        <v>1.5440723347121056E-2</v>
      </c>
      <c r="F66" s="34">
        <v>13309.110844615223</v>
      </c>
      <c r="G66" s="63">
        <v>1.5641593214657541E-2</v>
      </c>
      <c r="H66" s="34">
        <v>27323.335411855427</v>
      </c>
      <c r="I66" s="63">
        <v>1.5537917906945177E-2</v>
      </c>
    </row>
    <row r="67" spans="3:9">
      <c r="C67" s="23" t="s">
        <v>78</v>
      </c>
      <c r="D67" s="34">
        <v>20743.551334500655</v>
      </c>
      <c r="E67" s="63">
        <v>2.2855023897758255E-2</v>
      </c>
      <c r="F67" s="34">
        <v>28092.758137425022</v>
      </c>
      <c r="G67" s="63">
        <v>3.3016142114493482E-2</v>
      </c>
      <c r="H67" s="34">
        <v>48836.309471925742</v>
      </c>
      <c r="I67" s="63">
        <v>2.7771666819406914E-2</v>
      </c>
    </row>
    <row r="68" spans="3:9">
      <c r="C68" s="23" t="s">
        <v>79</v>
      </c>
      <c r="D68" s="34">
        <v>56988.328271517545</v>
      </c>
      <c r="E68" s="63">
        <v>6.2789133043605685E-2</v>
      </c>
      <c r="F68" s="34">
        <v>68942.35159257667</v>
      </c>
      <c r="G68" s="63">
        <v>8.1024813112085717E-2</v>
      </c>
      <c r="H68" s="34">
        <v>125930.67986409468</v>
      </c>
      <c r="I68" s="63">
        <v>7.1612800421323994E-2</v>
      </c>
    </row>
    <row r="69" spans="3:9">
      <c r="C69" s="23" t="s">
        <v>80</v>
      </c>
      <c r="D69" s="34">
        <v>113378.13819987356</v>
      </c>
      <c r="E69" s="63">
        <v>0.12491882495219934</v>
      </c>
      <c r="F69" s="34">
        <v>123487.91005298695</v>
      </c>
      <c r="G69" s="63">
        <v>0.1451297294408313</v>
      </c>
      <c r="H69" s="34">
        <v>236866.04825285528</v>
      </c>
      <c r="I69" s="63">
        <v>0.13469824079744214</v>
      </c>
    </row>
    <row r="70" spans="3:9">
      <c r="C70" s="23" t="s">
        <v>81</v>
      </c>
      <c r="D70" s="34">
        <v>131696.41988699124</v>
      </c>
      <c r="E70" s="63">
        <v>0.14510171258671056</v>
      </c>
      <c r="F70" s="34">
        <v>124721.60253127213</v>
      </c>
      <c r="G70" s="63">
        <v>0.14657963215203512</v>
      </c>
      <c r="H70" s="34">
        <v>256418.02241825795</v>
      </c>
      <c r="I70" s="63">
        <v>0.14581683100326762</v>
      </c>
    </row>
    <row r="71" spans="3:9">
      <c r="C71" s="23" t="s">
        <v>82</v>
      </c>
      <c r="D71" s="34">
        <v>114087.87018094753</v>
      </c>
      <c r="E71" s="63">
        <v>0.12570080008880338</v>
      </c>
      <c r="F71" s="34">
        <v>92674.606758702692</v>
      </c>
      <c r="G71" s="63">
        <v>0.10891625422403553</v>
      </c>
      <c r="H71" s="34">
        <v>206762.47693964548</v>
      </c>
      <c r="I71" s="63">
        <v>0.11757929054045517</v>
      </c>
    </row>
    <row r="72" spans="3:9">
      <c r="C72" s="23" t="s">
        <v>83</v>
      </c>
      <c r="D72" s="34">
        <v>94986.73511550721</v>
      </c>
      <c r="E72" s="63">
        <v>0.10465537294109672</v>
      </c>
      <c r="F72" s="34">
        <v>75695.247315246554</v>
      </c>
      <c r="G72" s="63">
        <v>8.89611846058838E-2</v>
      </c>
      <c r="H72" s="34">
        <v>170681.98243075269</v>
      </c>
      <c r="I72" s="63">
        <v>9.706145282881494E-2</v>
      </c>
    </row>
    <row r="73" spans="3:9">
      <c r="C73" s="23" t="s">
        <v>84</v>
      </c>
      <c r="D73" s="34">
        <v>75443.339154207293</v>
      </c>
      <c r="E73" s="63">
        <v>8.3122667449343754E-2</v>
      </c>
      <c r="F73" s="34">
        <v>55420.839051567644</v>
      </c>
      <c r="G73" s="63">
        <v>6.5133593835110179E-2</v>
      </c>
      <c r="H73" s="34">
        <v>130864.17820577507</v>
      </c>
      <c r="I73" s="63">
        <v>7.4418325115568285E-2</v>
      </c>
    </row>
    <row r="74" spans="3:9">
      <c r="C74" s="23" t="s">
        <v>85</v>
      </c>
      <c r="D74" s="34">
        <v>71994.400346258728</v>
      </c>
      <c r="E74" s="63">
        <v>7.9322663409222255E-2</v>
      </c>
      <c r="F74" s="34">
        <v>60869.661636157514</v>
      </c>
      <c r="G74" s="63">
        <v>7.153734742631844E-2</v>
      </c>
      <c r="H74" s="34">
        <v>132864.06198241646</v>
      </c>
      <c r="I74" s="63">
        <v>7.5555595857829227E-2</v>
      </c>
    </row>
    <row r="75" spans="3:9">
      <c r="C75" s="23" t="s">
        <v>86</v>
      </c>
      <c r="D75" s="34">
        <v>55397.256937225749</v>
      </c>
      <c r="E75" s="63">
        <v>6.1036107595750164E-2</v>
      </c>
      <c r="F75" s="34">
        <v>48744.682675261269</v>
      </c>
      <c r="G75" s="63">
        <v>5.7287410608085926E-2</v>
      </c>
      <c r="H75" s="34">
        <v>104141.93961248647</v>
      </c>
      <c r="I75" s="63">
        <v>5.9222231985146E-2</v>
      </c>
    </row>
    <row r="76" spans="3:9">
      <c r="C76" s="23" t="s">
        <v>87</v>
      </c>
      <c r="D76" s="34">
        <v>49756.606939727862</v>
      </c>
      <c r="E76" s="63">
        <v>5.4821299513332311E-2</v>
      </c>
      <c r="F76" s="34">
        <v>52863.400335113802</v>
      </c>
      <c r="G76" s="63">
        <v>6.2127952320720686E-2</v>
      </c>
      <c r="H76" s="34">
        <v>102620.00727484195</v>
      </c>
      <c r="I76" s="63">
        <v>5.8356757131296885E-2</v>
      </c>
    </row>
    <row r="77" spans="3:9">
      <c r="C77" s="23" t="s">
        <v>88</v>
      </c>
      <c r="D77" s="34">
        <v>37527.825154449733</v>
      </c>
      <c r="E77" s="63">
        <v>4.1347758004643943E-2</v>
      </c>
      <c r="F77" s="34">
        <v>39860.537464823632</v>
      </c>
      <c r="G77" s="63">
        <v>4.6846278434493974E-2</v>
      </c>
      <c r="H77" s="34">
        <v>77388.362619273568</v>
      </c>
      <c r="I77" s="63">
        <v>4.4008317696434679E-2</v>
      </c>
    </row>
    <row r="78" spans="3:9">
      <c r="C78" s="23" t="s">
        <v>89</v>
      </c>
      <c r="D78" s="34">
        <v>25975.857890941326</v>
      </c>
      <c r="E78" s="63">
        <v>2.8619923526538596E-2</v>
      </c>
      <c r="F78" s="34">
        <v>24569.66156480775</v>
      </c>
      <c r="G78" s="63">
        <v>2.887560680088691E-2</v>
      </c>
      <c r="H78" s="34">
        <v>50545.519455749178</v>
      </c>
      <c r="I78" s="63">
        <v>2.8743640555924328E-2</v>
      </c>
    </row>
    <row r="79" spans="3:9">
      <c r="C79" s="23" t="s">
        <v>90</v>
      </c>
      <c r="D79" s="34">
        <v>18366.233072674804</v>
      </c>
      <c r="E79" s="63">
        <v>2.0235719960334617E-2</v>
      </c>
      <c r="F79" s="34">
        <v>17155.944384847218</v>
      </c>
      <c r="G79" s="63">
        <v>2.0162601875814978E-2</v>
      </c>
      <c r="H79" s="34">
        <v>35522.177457521953</v>
      </c>
      <c r="I79" s="63">
        <v>2.0200340437625745E-2</v>
      </c>
    </row>
    <row r="80" spans="3:9" ht="35.25" customHeight="1">
      <c r="C80" s="28" t="s">
        <v>93</v>
      </c>
      <c r="D80" s="26" t="s">
        <v>32</v>
      </c>
      <c r="E80" s="27" t="s">
        <v>22</v>
      </c>
      <c r="F80" s="26" t="s">
        <v>32</v>
      </c>
      <c r="G80" s="27" t="s">
        <v>22</v>
      </c>
      <c r="H80" s="26" t="s">
        <v>32</v>
      </c>
      <c r="I80" s="27" t="s">
        <v>22</v>
      </c>
    </row>
    <row r="81" spans="3:9">
      <c r="C81" s="23" t="s">
        <v>94</v>
      </c>
      <c r="D81" s="34">
        <v>81306.100601363432</v>
      </c>
      <c r="E81" s="63">
        <v>8.958219556103994E-2</v>
      </c>
      <c r="F81" s="34">
        <v>94108.57685968616</v>
      </c>
      <c r="G81" s="63">
        <v>0.11060153412465613</v>
      </c>
      <c r="H81" s="34">
        <v>175414.67746104978</v>
      </c>
      <c r="I81" s="63">
        <v>9.9752787021763642E-2</v>
      </c>
    </row>
    <row r="82" spans="3:9">
      <c r="C82" s="23" t="s">
        <v>95</v>
      </c>
      <c r="D82" s="34">
        <v>826308.41020801361</v>
      </c>
      <c r="E82" s="63">
        <v>0.91041780443895737</v>
      </c>
      <c r="F82" s="34">
        <v>756770.91233093361</v>
      </c>
      <c r="G82" s="63">
        <v>0.88939846587534566</v>
      </c>
      <c r="H82" s="34">
        <v>1583079.3225389495</v>
      </c>
      <c r="I82" s="63">
        <v>0.90024721297823296</v>
      </c>
    </row>
    <row r="83" spans="3:9" ht="27.6">
      <c r="C83" s="28" t="s">
        <v>96</v>
      </c>
      <c r="D83" s="26" t="s">
        <v>32</v>
      </c>
      <c r="E83" s="27" t="s">
        <v>22</v>
      </c>
      <c r="F83" s="26" t="s">
        <v>32</v>
      </c>
      <c r="G83" s="27" t="s">
        <v>22</v>
      </c>
      <c r="H83" s="26" t="s">
        <v>32</v>
      </c>
      <c r="I83" s="27" t="s">
        <v>22</v>
      </c>
    </row>
    <row r="84" spans="3:9">
      <c r="C84" s="23" t="s">
        <v>97</v>
      </c>
      <c r="D84" s="34">
        <v>62142.448509507929</v>
      </c>
      <c r="E84" s="63">
        <v>0.76430240842795816</v>
      </c>
      <c r="F84" s="34">
        <v>71812.159137735085</v>
      </c>
      <c r="G84" s="63">
        <v>0.76307772929990703</v>
      </c>
      <c r="H84" s="34">
        <v>133954.60764724336</v>
      </c>
      <c r="I84" s="63">
        <v>0.76364537783326325</v>
      </c>
    </row>
    <row r="85" spans="3:9">
      <c r="C85" s="23" t="s">
        <v>98</v>
      </c>
      <c r="D85" s="34">
        <v>68678.960028539383</v>
      </c>
      <c r="E85" s="63">
        <v>0.84469627150447424</v>
      </c>
      <c r="F85" s="34">
        <v>79357.152429809081</v>
      </c>
      <c r="G85" s="63">
        <v>0.84325100939661302</v>
      </c>
      <c r="H85" s="34">
        <v>148036.11245834883</v>
      </c>
      <c r="I85" s="63">
        <v>0.8439208998985831</v>
      </c>
    </row>
    <row r="86" spans="3:9">
      <c r="C86" s="23" t="s">
        <v>99</v>
      </c>
      <c r="D86" s="34">
        <v>26181.465815152951</v>
      </c>
      <c r="E86" s="63">
        <v>0.32201108676356704</v>
      </c>
      <c r="F86" s="34">
        <v>30418.907412874221</v>
      </c>
      <c r="G86" s="63">
        <v>0.3232320414134851</v>
      </c>
      <c r="H86" s="34">
        <v>56600.373228027158</v>
      </c>
      <c r="I86" s="63">
        <v>0.3226661192054186</v>
      </c>
    </row>
    <row r="87" spans="3:9">
      <c r="C87" s="23" t="s">
        <v>100</v>
      </c>
      <c r="D87" s="34">
        <v>58877.444346662793</v>
      </c>
      <c r="E87" s="63">
        <v>0.72414546892777021</v>
      </c>
      <c r="F87" s="34">
        <v>69162.173660561602</v>
      </c>
      <c r="G87" s="63">
        <v>0.73491891991609748</v>
      </c>
      <c r="H87" s="34">
        <v>128039.61800722445</v>
      </c>
      <c r="I87" s="63">
        <v>0.72992533954665906</v>
      </c>
    </row>
    <row r="88" spans="3:9">
      <c r="C88" s="23" t="s">
        <v>101</v>
      </c>
      <c r="D88" s="34">
        <v>26342.656158762547</v>
      </c>
      <c r="E88" s="63">
        <v>0.32399359905252673</v>
      </c>
      <c r="F88" s="34">
        <v>30106.83388496971</v>
      </c>
      <c r="G88" s="63">
        <v>0.31991594060399348</v>
      </c>
      <c r="H88" s="34">
        <v>56449.490043732243</v>
      </c>
      <c r="I88" s="63">
        <v>0.32180596778320703</v>
      </c>
    </row>
    <row r="89" spans="3:9">
      <c r="C89" s="23" t="s">
        <v>102</v>
      </c>
      <c r="D89" s="34">
        <v>18549.537626174857</v>
      </c>
      <c r="E89" s="63">
        <v>0.2281444748792171</v>
      </c>
      <c r="F89" s="34">
        <v>21964.094877653122</v>
      </c>
      <c r="G89" s="63">
        <v>0.23339100016782863</v>
      </c>
      <c r="H89" s="34">
        <v>40513.632503827939</v>
      </c>
      <c r="I89" s="63">
        <v>0.23095919389541306</v>
      </c>
    </row>
    <row r="90" spans="3:9">
      <c r="C90" s="23" t="s">
        <v>103</v>
      </c>
      <c r="D90" s="34">
        <v>59606.788628846523</v>
      </c>
      <c r="E90" s="63">
        <v>0.73311582019033594</v>
      </c>
      <c r="F90" s="34">
        <v>71971.374684271097</v>
      </c>
      <c r="G90" s="63">
        <v>0.76476955752480302</v>
      </c>
      <c r="H90" s="34">
        <v>131578.16331311793</v>
      </c>
      <c r="I90" s="63">
        <v>0.75009779807242405</v>
      </c>
    </row>
    <row r="91" spans="3:9">
      <c r="C91" s="23" t="s">
        <v>104</v>
      </c>
      <c r="D91" s="34">
        <v>28603.193237975505</v>
      </c>
      <c r="E91" s="63">
        <v>0.35179639690525089</v>
      </c>
      <c r="F91" s="34">
        <v>32498.570959415239</v>
      </c>
      <c r="G91" s="63">
        <v>0.34533059625234691</v>
      </c>
      <c r="H91" s="34">
        <v>61101.764197390759</v>
      </c>
      <c r="I91" s="63">
        <v>0.34832754637056068</v>
      </c>
    </row>
    <row r="92" spans="3:9">
      <c r="C92" s="23" t="s">
        <v>105</v>
      </c>
      <c r="D92" s="34">
        <v>1707.5006278011658</v>
      </c>
      <c r="E92" s="63">
        <v>2.1000891878616697E-2</v>
      </c>
      <c r="F92" s="34">
        <v>1573.0646960758152</v>
      </c>
      <c r="G92" s="63">
        <v>1.6715423275619399E-2</v>
      </c>
      <c r="H92" s="34">
        <v>3280.5653238769819</v>
      </c>
      <c r="I92" s="63">
        <v>1.8701772117133243E-2</v>
      </c>
    </row>
    <row r="93" spans="3:9" ht="36" customHeight="1">
      <c r="C93" s="28" t="s">
        <v>106</v>
      </c>
      <c r="D93" s="26" t="s">
        <v>32</v>
      </c>
      <c r="E93" s="27" t="s">
        <v>22</v>
      </c>
      <c r="F93" s="26" t="s">
        <v>32</v>
      </c>
      <c r="G93" s="27" t="s">
        <v>22</v>
      </c>
      <c r="H93" s="26" t="s">
        <v>32</v>
      </c>
      <c r="I93" s="27" t="s">
        <v>22</v>
      </c>
    </row>
    <row r="94" spans="3:9">
      <c r="C94" s="23" t="s">
        <v>107</v>
      </c>
      <c r="D94" s="34">
        <v>582812.28617908841</v>
      </c>
      <c r="E94" s="63">
        <v>0.64213636873143021</v>
      </c>
      <c r="F94" s="34">
        <v>612732.90333944315</v>
      </c>
      <c r="G94" s="63">
        <v>0.72011713894090068</v>
      </c>
      <c r="H94" s="34">
        <v>1195545.1895185353</v>
      </c>
      <c r="I94" s="63">
        <v>0.67986879086225571</v>
      </c>
    </row>
    <row r="95" spans="3:9">
      <c r="C95" s="23" t="s">
        <v>108</v>
      </c>
      <c r="D95" s="34">
        <v>220756.83882703318</v>
      </c>
      <c r="E95" s="63">
        <v>0.24322753349345394</v>
      </c>
      <c r="F95" s="34">
        <v>101917.47816158534</v>
      </c>
      <c r="G95" s="63">
        <v>0.11977898099122386</v>
      </c>
      <c r="H95" s="34">
        <v>322674.31698861835</v>
      </c>
      <c r="I95" s="63">
        <v>0.18349469317985581</v>
      </c>
    </row>
    <row r="96" spans="3:9">
      <c r="C96" s="23" t="s">
        <v>109</v>
      </c>
      <c r="D96" s="34">
        <v>296165.45638572436</v>
      </c>
      <c r="E96" s="63">
        <v>0.32631194505871686</v>
      </c>
      <c r="F96" s="34">
        <v>335260.71814418107</v>
      </c>
      <c r="G96" s="63">
        <v>0.39401668791322131</v>
      </c>
      <c r="H96" s="34">
        <v>631426.17452990543</v>
      </c>
      <c r="I96" s="63">
        <v>0.35907212337938227</v>
      </c>
    </row>
    <row r="97" spans="3:9">
      <c r="C97" s="23" t="s">
        <v>110</v>
      </c>
      <c r="D97" s="34">
        <v>16665.607323546395</v>
      </c>
      <c r="E97" s="63">
        <v>1.8361988625197913E-2</v>
      </c>
      <c r="F97" s="34">
        <v>16072.43934065567</v>
      </c>
      <c r="G97" s="63">
        <v>1.8889207631440554E-2</v>
      </c>
      <c r="H97" s="34">
        <v>32738.046664202124</v>
      </c>
      <c r="I97" s="63">
        <v>1.861709318553377E-2</v>
      </c>
    </row>
    <row r="98" spans="3:9">
      <c r="C98" s="23" t="s">
        <v>111</v>
      </c>
      <c r="D98" s="34">
        <v>46948.89118776963</v>
      </c>
      <c r="E98" s="63">
        <v>5.1727788205922588E-2</v>
      </c>
      <c r="F98" s="34">
        <v>32570.723702541945</v>
      </c>
      <c r="G98" s="63">
        <v>3.8278891566094958E-2</v>
      </c>
      <c r="H98" s="34">
        <v>79519.614890311525</v>
      </c>
      <c r="I98" s="63">
        <v>4.5220293552500762E-2</v>
      </c>
    </row>
    <row r="99" spans="3:9">
      <c r="C99" s="23" t="s">
        <v>112</v>
      </c>
      <c r="D99" s="34">
        <v>196430.56394481636</v>
      </c>
      <c r="E99" s="63">
        <v>0.21642510295438788</v>
      </c>
      <c r="F99" s="34">
        <v>220393.66573123672</v>
      </c>
      <c r="G99" s="63">
        <v>0.25901866072818569</v>
      </c>
      <c r="H99" s="34">
        <v>416824.22967605374</v>
      </c>
      <c r="I99" s="63">
        <v>0.23703477502684256</v>
      </c>
    </row>
    <row r="100" spans="3:9">
      <c r="C100" s="23" t="s">
        <v>113</v>
      </c>
      <c r="D100" s="34">
        <v>13296.70617904276</v>
      </c>
      <c r="E100" s="63">
        <v>1.465016923009E-2</v>
      </c>
      <c r="F100" s="34">
        <v>11024.570090702275</v>
      </c>
      <c r="G100" s="63">
        <v>1.295667627526099E-2</v>
      </c>
      <c r="H100" s="34">
        <v>24321.276269745034</v>
      </c>
      <c r="I100" s="63">
        <v>1.3830741685638368E-2</v>
      </c>
    </row>
    <row r="101" spans="3:9">
      <c r="C101" s="23" t="s">
        <v>114</v>
      </c>
      <c r="D101" s="34">
        <v>574331.56559625</v>
      </c>
      <c r="E101" s="63">
        <v>0.63279240113082902</v>
      </c>
      <c r="F101" s="34">
        <v>588352.20034322608</v>
      </c>
      <c r="G101" s="63">
        <v>0.69146360655947181</v>
      </c>
      <c r="H101" s="34">
        <v>1162683.7659394704</v>
      </c>
      <c r="I101" s="63">
        <v>0.6611815371218025</v>
      </c>
    </row>
    <row r="102" spans="3:9">
      <c r="C102" s="23" t="s">
        <v>115</v>
      </c>
      <c r="D102" s="34">
        <v>56791.950461169028</v>
      </c>
      <c r="E102" s="63">
        <v>6.2572766064002125E-2</v>
      </c>
      <c r="F102" s="34">
        <v>60998.623959526267</v>
      </c>
      <c r="G102" s="63">
        <v>7.1688910984973861E-2</v>
      </c>
      <c r="H102" s="34">
        <v>117790.57442069515</v>
      </c>
      <c r="I102" s="63">
        <v>6.6983779541297708E-2</v>
      </c>
    </row>
    <row r="103" spans="3:9">
      <c r="C103" s="23" t="s">
        <v>116</v>
      </c>
      <c r="D103" s="34">
        <v>552416.40152340743</v>
      </c>
      <c r="E103" s="63">
        <v>0.6086465067981135</v>
      </c>
      <c r="F103" s="34">
        <v>520793.63225341996</v>
      </c>
      <c r="G103" s="63">
        <v>0.61206509131958764</v>
      </c>
      <c r="H103" s="34">
        <v>1073210.033776823</v>
      </c>
      <c r="I103" s="63">
        <v>0.61030065145335699</v>
      </c>
    </row>
    <row r="104" spans="3:9">
      <c r="C104" s="23" t="s">
        <v>117</v>
      </c>
      <c r="D104" s="34">
        <v>286860.80477637099</v>
      </c>
      <c r="E104" s="63">
        <v>0.3160601790297054</v>
      </c>
      <c r="F104" s="34">
        <v>251510.90562512362</v>
      </c>
      <c r="G104" s="63">
        <v>0.29558933881972899</v>
      </c>
      <c r="H104" s="34">
        <v>538371.7104014958</v>
      </c>
      <c r="I104" s="63">
        <v>0.30615498853080764</v>
      </c>
    </row>
    <row r="105" spans="3:9">
      <c r="C105" s="23" t="s">
        <v>118</v>
      </c>
      <c r="D105" s="34">
        <v>24485.775343692265</v>
      </c>
      <c r="E105" s="63">
        <v>2.6978166448503219E-2</v>
      </c>
      <c r="F105" s="34">
        <v>33416.946846813626</v>
      </c>
      <c r="G105" s="63">
        <v>3.9273419175494297E-2</v>
      </c>
      <c r="H105" s="34">
        <v>57902.722190505912</v>
      </c>
      <c r="I105" s="63">
        <v>3.2927449391641786E-2</v>
      </c>
    </row>
    <row r="106" spans="3:9">
      <c r="C106" s="23" t="s">
        <v>119</v>
      </c>
      <c r="D106" s="34">
        <v>308823.45087059931</v>
      </c>
      <c r="E106" s="63">
        <v>0.34025838854780005</v>
      </c>
      <c r="F106" s="34">
        <v>318481.28156731202</v>
      </c>
      <c r="G106" s="63">
        <v>0.37429657855574916</v>
      </c>
      <c r="H106" s="34">
        <v>627304.732437914</v>
      </c>
      <c r="I106" s="63">
        <v>0.35672838942749424</v>
      </c>
    </row>
    <row r="107" spans="3:9">
      <c r="C107" s="23" t="s">
        <v>120</v>
      </c>
      <c r="D107" s="34">
        <v>120037.90931373026</v>
      </c>
      <c r="E107" s="63">
        <v>0.13225648982483165</v>
      </c>
      <c r="F107" s="34">
        <v>125920.84820968451</v>
      </c>
      <c r="G107" s="63">
        <v>0.14798905110459781</v>
      </c>
      <c r="H107" s="34">
        <v>245958.75752341526</v>
      </c>
      <c r="I107" s="63">
        <v>0.13986897738827342</v>
      </c>
    </row>
    <row r="108" spans="3:9">
      <c r="C108" s="23" t="s">
        <v>121</v>
      </c>
      <c r="D108" s="34">
        <v>4824.8276599314795</v>
      </c>
      <c r="E108" s="63">
        <v>5.3159437211166482E-3</v>
      </c>
      <c r="F108" s="34">
        <v>4292.8483636253095</v>
      </c>
      <c r="G108" s="63">
        <v>5.0451896163448392E-3</v>
      </c>
      <c r="H108" s="34">
        <v>9117.6760235567908</v>
      </c>
      <c r="I108" s="63">
        <v>5.184934394747303E-3</v>
      </c>
    </row>
    <row r="109" spans="3:9">
      <c r="C109" s="23" t="s">
        <v>122</v>
      </c>
      <c r="D109" s="34">
        <v>72810.26724069874</v>
      </c>
      <c r="E109" s="63">
        <v>8.0221576862812644E-2</v>
      </c>
      <c r="F109" s="34">
        <v>72975.442091030331</v>
      </c>
      <c r="G109" s="63">
        <v>8.5764721112794373E-2</v>
      </c>
      <c r="H109" s="34">
        <v>145785.7093317291</v>
      </c>
      <c r="I109" s="63">
        <v>8.2903728606255486E-2</v>
      </c>
    </row>
    <row r="110" spans="3:9">
      <c r="C110" s="23" t="s">
        <v>123</v>
      </c>
      <c r="D110" s="34">
        <v>178894.60588973766</v>
      </c>
      <c r="E110" s="63">
        <v>0.19710417116425957</v>
      </c>
      <c r="F110" s="34">
        <v>190669.01564447736</v>
      </c>
      <c r="G110" s="63">
        <v>0.2240846301581994</v>
      </c>
      <c r="H110" s="34">
        <v>369563.62153421604</v>
      </c>
      <c r="I110" s="63">
        <v>0.21015915978912347</v>
      </c>
    </row>
    <row r="111" spans="3:9">
      <c r="C111" s="23" t="s">
        <v>124</v>
      </c>
      <c r="D111" s="34">
        <v>49764.097781112883</v>
      </c>
      <c r="E111" s="63">
        <v>5.4829552842577373E-2</v>
      </c>
      <c r="F111" s="34">
        <v>56183.960174262866</v>
      </c>
      <c r="G111" s="63">
        <v>6.6030455414675351E-2</v>
      </c>
      <c r="H111" s="34">
        <v>105948.05795537565</v>
      </c>
      <c r="I111" s="63">
        <v>6.0249314444846165E-2</v>
      </c>
    </row>
    <row r="112" spans="3:9">
      <c r="C112" s="23" t="s">
        <v>125</v>
      </c>
      <c r="D112" s="34">
        <v>187906.30293443237</v>
      </c>
      <c r="E112" s="63">
        <v>0.20703316297451432</v>
      </c>
      <c r="F112" s="34">
        <v>211179.23324787826</v>
      </c>
      <c r="G112" s="63">
        <v>0.24818935693086006</v>
      </c>
      <c r="H112" s="34">
        <v>399085.53618231136</v>
      </c>
      <c r="I112" s="63">
        <v>0.22694734027088526</v>
      </c>
    </row>
    <row r="113" spans="3:9">
      <c r="C113" s="23" t="s">
        <v>126</v>
      </c>
      <c r="D113" s="34">
        <v>533482.7614706168</v>
      </c>
      <c r="E113" s="63">
        <v>0.58778562387116873</v>
      </c>
      <c r="F113" s="34">
        <v>533464.85765782651</v>
      </c>
      <c r="G113" s="63">
        <v>0.62695700676164379</v>
      </c>
      <c r="H113" s="34">
        <v>1066947.6191284347</v>
      </c>
      <c r="I113" s="63">
        <v>0.60673941402611054</v>
      </c>
    </row>
    <row r="114" spans="3:9">
      <c r="C114" s="23" t="s">
        <v>127</v>
      </c>
      <c r="D114" s="34">
        <v>234313.11493093826</v>
      </c>
      <c r="E114" s="63">
        <v>0.2581636941017898</v>
      </c>
      <c r="F114" s="34">
        <v>263200.54849526117</v>
      </c>
      <c r="G114" s="63">
        <v>0.30932764491200193</v>
      </c>
      <c r="H114" s="34">
        <v>497513.66342619859</v>
      </c>
      <c r="I114" s="63">
        <v>0.28292030761901776</v>
      </c>
    </row>
    <row r="115" spans="3:9">
      <c r="C115" s="23" t="s">
        <v>128</v>
      </c>
      <c r="D115" s="34">
        <v>50356.419814369197</v>
      </c>
      <c r="E115" s="63">
        <v>5.5482166949339613E-2</v>
      </c>
      <c r="F115" s="34">
        <v>53150.952639696145</v>
      </c>
      <c r="G115" s="63">
        <v>6.2465899478027026E-2</v>
      </c>
      <c r="H115" s="34">
        <v>103507.37245406544</v>
      </c>
      <c r="I115" s="63">
        <v>5.8861373683427469E-2</v>
      </c>
    </row>
    <row r="116" spans="3:9">
      <c r="C116" s="23" t="s">
        <v>129</v>
      </c>
      <c r="D116" s="34">
        <v>20315.853883228407</v>
      </c>
      <c r="E116" s="63">
        <v>2.2383791401826999E-2</v>
      </c>
      <c r="F116" s="34">
        <v>28749.531012361807</v>
      </c>
      <c r="G116" s="63">
        <v>3.3788017430892839E-2</v>
      </c>
      <c r="H116" s="34">
        <v>49065.384895590207</v>
      </c>
      <c r="I116" s="63">
        <v>2.7901934778048747E-2</v>
      </c>
    </row>
    <row r="117" spans="3:9">
      <c r="C117" s="23" t="s">
        <v>130</v>
      </c>
      <c r="D117" s="34">
        <v>22114.61471541522</v>
      </c>
      <c r="E117" s="63">
        <v>2.4365646926131846E-2</v>
      </c>
      <c r="F117" s="34">
        <v>24189.446761038926</v>
      </c>
      <c r="G117" s="63">
        <v>2.8428757618835822E-2</v>
      </c>
      <c r="H117" s="34">
        <v>46304.061476454131</v>
      </c>
      <c r="I117" s="63">
        <v>2.6331657359339289E-2</v>
      </c>
    </row>
    <row r="118" spans="3:9">
      <c r="C118" s="23" t="s">
        <v>75</v>
      </c>
      <c r="D118" s="34">
        <v>3314.5843320121494</v>
      </c>
      <c r="E118" s="63">
        <v>3.6519737096934652E-3</v>
      </c>
      <c r="F118" s="34">
        <v>2808.4892092442283</v>
      </c>
      <c r="G118" s="63">
        <v>3.3006897509255343E-3</v>
      </c>
      <c r="H118" s="34">
        <v>6123.0735412563799</v>
      </c>
      <c r="I118" s="63">
        <v>3.4819985403739566E-3</v>
      </c>
    </row>
    <row r="119" spans="3:9" ht="59.4" customHeight="1">
      <c r="C119" s="28" t="s">
        <v>131</v>
      </c>
      <c r="D119" s="26" t="s">
        <v>32</v>
      </c>
      <c r="E119" s="27" t="s">
        <v>22</v>
      </c>
      <c r="F119" s="26" t="s">
        <v>32</v>
      </c>
      <c r="G119" s="27" t="s">
        <v>22</v>
      </c>
      <c r="H119" s="26" t="s">
        <v>32</v>
      </c>
      <c r="I119" s="27" t="s">
        <v>22</v>
      </c>
    </row>
    <row r="120" spans="3:9">
      <c r="C120" s="23" t="s">
        <v>132</v>
      </c>
      <c r="D120" s="34">
        <v>241735.11677402331</v>
      </c>
      <c r="E120" s="63">
        <v>0.58751335033318042</v>
      </c>
      <c r="F120" s="34">
        <v>252418.35886602639</v>
      </c>
      <c r="G120" s="63">
        <v>0.5958568679262306</v>
      </c>
      <c r="H120" s="34">
        <v>494153.47564004885</v>
      </c>
      <c r="I120" s="63">
        <v>0.59174589524449184</v>
      </c>
    </row>
    <row r="121" spans="3:9">
      <c r="C121" s="23" t="s">
        <v>133</v>
      </c>
      <c r="D121" s="34">
        <v>66940.097726778607</v>
      </c>
      <c r="E121" s="63">
        <v>0.16269130282736149</v>
      </c>
      <c r="F121" s="34">
        <v>66203.386590104099</v>
      </c>
      <c r="G121" s="63">
        <v>0.15627921343322787</v>
      </c>
      <c r="H121" s="34">
        <v>133143.48431688256</v>
      </c>
      <c r="I121" s="63">
        <v>0.15943854330077548</v>
      </c>
    </row>
    <row r="122" spans="3:9">
      <c r="C122" s="23" t="s">
        <v>134</v>
      </c>
      <c r="D122" s="34">
        <v>10115.983853289506</v>
      </c>
      <c r="E122" s="63">
        <v>2.4585900653889336E-2</v>
      </c>
      <c r="F122" s="34">
        <v>10203.254031212913</v>
      </c>
      <c r="G122" s="63">
        <v>2.4085724259545895E-2</v>
      </c>
      <c r="H122" s="34">
        <v>20319.237884502436</v>
      </c>
      <c r="I122" s="63">
        <v>2.4332168456524386E-2</v>
      </c>
    </row>
    <row r="123" spans="3:9">
      <c r="C123" s="23" t="s">
        <v>135</v>
      </c>
      <c r="D123" s="34">
        <v>39685.449515822009</v>
      </c>
      <c r="E123" s="63">
        <v>9.6451569452007627E-2</v>
      </c>
      <c r="F123" s="34">
        <v>40177.665535807595</v>
      </c>
      <c r="G123" s="63">
        <v>9.4843093245291429E-2</v>
      </c>
      <c r="H123" s="34">
        <v>79863.115051629589</v>
      </c>
      <c r="I123" s="63">
        <v>9.5635612907566697E-2</v>
      </c>
    </row>
    <row r="124" spans="3:9">
      <c r="C124" s="23" t="s">
        <v>136</v>
      </c>
      <c r="D124" s="34">
        <v>6968.9761434102529</v>
      </c>
      <c r="E124" s="63">
        <v>1.6937408917027247E-2</v>
      </c>
      <c r="F124" s="34">
        <v>6596.7378916749594</v>
      </c>
      <c r="G124" s="63">
        <v>1.5572209550534288E-2</v>
      </c>
      <c r="H124" s="34">
        <v>13565.714035085213</v>
      </c>
      <c r="I124" s="63">
        <v>1.624486316912931E-2</v>
      </c>
    </row>
    <row r="125" spans="3:9">
      <c r="C125" s="23" t="s">
        <v>137</v>
      </c>
      <c r="D125" s="34">
        <v>60301.738510654868</v>
      </c>
      <c r="E125" s="63">
        <v>0.14655742573152405</v>
      </c>
      <c r="F125" s="34">
        <v>63416.907365417472</v>
      </c>
      <c r="G125" s="63">
        <v>0.14970147166031456</v>
      </c>
      <c r="H125" s="34">
        <v>123718.64587607229</v>
      </c>
      <c r="I125" s="63">
        <v>0.14815235442298147</v>
      </c>
    </row>
    <row r="126" spans="3:9">
      <c r="C126" s="23" t="s">
        <v>138</v>
      </c>
      <c r="D126" s="34">
        <v>23376.306995247924</v>
      </c>
      <c r="E126" s="63">
        <v>5.6813807710170909E-2</v>
      </c>
      <c r="F126" s="34">
        <v>25243.635075567156</v>
      </c>
      <c r="G126" s="63">
        <v>5.95899339444785E-2</v>
      </c>
      <c r="H126" s="34">
        <v>48619.942070815123</v>
      </c>
      <c r="I126" s="63">
        <v>5.8222096101145177E-2</v>
      </c>
    </row>
    <row r="127" spans="3:9">
      <c r="C127" s="23" t="s">
        <v>139</v>
      </c>
      <c r="D127" s="34">
        <v>171557.10793391315</v>
      </c>
      <c r="E127" s="63">
        <v>0.41695262401592215</v>
      </c>
      <c r="F127" s="34">
        <v>176825.65124911119</v>
      </c>
      <c r="G127" s="63">
        <v>0.4174132943247354</v>
      </c>
      <c r="H127" s="34">
        <v>348382.75918302423</v>
      </c>
      <c r="I127" s="63">
        <v>0.41718631535169365</v>
      </c>
    </row>
    <row r="128" spans="3:9">
      <c r="C128" s="23" t="s">
        <v>140</v>
      </c>
      <c r="D128" s="34">
        <v>29281.657525791012</v>
      </c>
      <c r="E128" s="63">
        <v>7.116617951858506E-2</v>
      </c>
      <c r="F128" s="34">
        <v>30473.904000860432</v>
      </c>
      <c r="G128" s="63">
        <v>7.1936467192843578E-2</v>
      </c>
      <c r="H128" s="34">
        <v>59755.561526651458</v>
      </c>
      <c r="I128" s="63">
        <v>7.1556935232775093E-2</v>
      </c>
    </row>
    <row r="129" spans="3:10">
      <c r="C129" s="23" t="s">
        <v>141</v>
      </c>
      <c r="D129" s="34">
        <v>22470.567495899151</v>
      </c>
      <c r="E129" s="63">
        <v>5.4612497222506266E-2</v>
      </c>
      <c r="F129" s="34">
        <v>24216.601261629334</v>
      </c>
      <c r="G129" s="63">
        <v>5.7165525694711977E-2</v>
      </c>
      <c r="H129" s="34">
        <v>46687.168757528445</v>
      </c>
      <c r="I129" s="63">
        <v>5.5907611369262832E-2</v>
      </c>
    </row>
    <row r="130" spans="3:10">
      <c r="C130" s="23" t="s">
        <v>142</v>
      </c>
      <c r="D130" s="34">
        <v>47051.961553981433</v>
      </c>
      <c r="E130" s="63">
        <v>0.11435515013802994</v>
      </c>
      <c r="F130" s="34">
        <v>46771.98565789916</v>
      </c>
      <c r="G130" s="63">
        <v>0.11040959542724206</v>
      </c>
      <c r="H130" s="34">
        <v>93823.947211880644</v>
      </c>
      <c r="I130" s="63">
        <v>0.11235362771931219</v>
      </c>
    </row>
    <row r="131" spans="3:10">
      <c r="C131" s="23" t="s">
        <v>143</v>
      </c>
      <c r="D131" s="34">
        <v>47991.065780857221</v>
      </c>
      <c r="E131" s="63">
        <v>0.1166375503039918</v>
      </c>
      <c r="F131" s="34">
        <v>49021.188299923429</v>
      </c>
      <c r="G131" s="63">
        <v>0.11571904616461616</v>
      </c>
      <c r="H131" s="34">
        <v>97012.25408078068</v>
      </c>
      <c r="I131" s="63">
        <v>0.11617160653653638</v>
      </c>
    </row>
    <row r="132" spans="3:10">
      <c r="C132" s="23" t="s">
        <v>27</v>
      </c>
      <c r="D132" s="34">
        <v>4575.0584971533244</v>
      </c>
      <c r="E132" s="63">
        <v>1.111922827557372E-2</v>
      </c>
      <c r="F132" s="34">
        <v>6366.7790990349404</v>
      </c>
      <c r="G132" s="63">
        <v>1.5029370564692911E-2</v>
      </c>
      <c r="H132" s="34">
        <v>10941.837596188263</v>
      </c>
      <c r="I132" s="63">
        <v>1.3102786488731744E-2</v>
      </c>
    </row>
    <row r="133" spans="3:10">
      <c r="C133" s="23" t="s">
        <v>144</v>
      </c>
      <c r="D133" s="34">
        <v>3652.9090166784927</v>
      </c>
      <c r="E133" s="63">
        <v>8.8780349478859294E-3</v>
      </c>
      <c r="F133" s="34">
        <v>3664.2877828172595</v>
      </c>
      <c r="G133" s="63">
        <v>8.649890012987136E-3</v>
      </c>
      <c r="H133" s="34">
        <v>7317.1967994957531</v>
      </c>
      <c r="I133" s="63">
        <v>8.7623003464448873E-3</v>
      </c>
    </row>
    <row r="134" spans="3:10">
      <c r="C134" s="23" t="s">
        <v>145</v>
      </c>
      <c r="D134" s="34">
        <v>4302.9696468522652</v>
      </c>
      <c r="E134" s="63">
        <v>1.0457943170778155E-2</v>
      </c>
      <c r="F134" s="34">
        <v>3679.8097467224134</v>
      </c>
      <c r="G134" s="63">
        <v>8.6865310435292036E-3</v>
      </c>
      <c r="H134" s="34">
        <v>7982.7793935746768</v>
      </c>
      <c r="I134" s="63">
        <v>9.5593316077999639E-3</v>
      </c>
    </row>
    <row r="135" spans="3:10">
      <c r="C135" s="23" t="s">
        <v>146</v>
      </c>
      <c r="D135" s="34">
        <v>24660.224402835975</v>
      </c>
      <c r="E135" s="63">
        <v>5.9934242290589329E-2</v>
      </c>
      <c r="F135" s="34">
        <v>20827.04040636744</v>
      </c>
      <c r="G135" s="63">
        <v>4.9164153988093443E-2</v>
      </c>
      <c r="H135" s="34">
        <v>45487.264809203414</v>
      </c>
      <c r="I135" s="63">
        <v>5.4470733413098854E-2</v>
      </c>
    </row>
    <row r="136" spans="3:10">
      <c r="C136" s="23" t="s">
        <v>243</v>
      </c>
      <c r="D136" s="34">
        <v>8028.9136529452335</v>
      </c>
      <c r="E136" s="63">
        <v>1.9513482454381094E-2</v>
      </c>
      <c r="F136" s="34">
        <v>7758.5141612226353</v>
      </c>
      <c r="G136" s="63">
        <v>1.8314689821436924E-2</v>
      </c>
      <c r="H136" s="34">
        <v>15787.427814167873</v>
      </c>
      <c r="I136" s="63">
        <v>1.8905352417894483E-2</v>
      </c>
    </row>
    <row r="137" spans="3:10">
      <c r="C137" s="23" t="s">
        <v>235</v>
      </c>
      <c r="D137" s="34">
        <v>7511.9937839691402</v>
      </c>
      <c r="E137" s="63">
        <v>1.8257159715141545E-2</v>
      </c>
      <c r="F137" s="34">
        <v>8034.5219793853876</v>
      </c>
      <c r="G137" s="63">
        <v>1.8966231788481006E-2</v>
      </c>
      <c r="H137" s="34">
        <v>15546.51576335453</v>
      </c>
      <c r="I137" s="63">
        <v>1.8616861646886383E-2</v>
      </c>
      <c r="J137" s="60"/>
    </row>
    <row r="138" spans="3:10">
      <c r="C138" s="42" t="s">
        <v>75</v>
      </c>
      <c r="D138" s="67">
        <v>12588.565900030546</v>
      </c>
      <c r="E138" s="68">
        <v>3.0595267359234332E-2</v>
      </c>
      <c r="F138" s="67">
        <v>11595.87936036947</v>
      </c>
      <c r="G138" s="68">
        <v>2.7373145073760083E-2</v>
      </c>
      <c r="H138" s="67">
        <v>24184.445260400025</v>
      </c>
      <c r="I138" s="68">
        <v>2.8960731669590175E-2</v>
      </c>
      <c r="J138" s="60"/>
    </row>
    <row r="139" spans="3:10">
      <c r="C139" s="37" t="s">
        <v>234</v>
      </c>
    </row>
  </sheetData>
  <mergeCells count="45">
    <mergeCell ref="D18:E18"/>
    <mergeCell ref="F18:G18"/>
    <mergeCell ref="D17:E17"/>
    <mergeCell ref="F17:G17"/>
    <mergeCell ref="D19:E19"/>
    <mergeCell ref="F19:G19"/>
    <mergeCell ref="D14:E14"/>
    <mergeCell ref="F14:G14"/>
    <mergeCell ref="D13:E13"/>
    <mergeCell ref="F13:G13"/>
    <mergeCell ref="D16:E16"/>
    <mergeCell ref="F16:G16"/>
    <mergeCell ref="D15:E15"/>
    <mergeCell ref="F15:G15"/>
    <mergeCell ref="D10:E10"/>
    <mergeCell ref="F10:G10"/>
    <mergeCell ref="D9:E9"/>
    <mergeCell ref="F9:G9"/>
    <mergeCell ref="D12:E12"/>
    <mergeCell ref="F12:G12"/>
    <mergeCell ref="D11:E11"/>
    <mergeCell ref="F11:G11"/>
    <mergeCell ref="H7:I7"/>
    <mergeCell ref="H8:I8"/>
    <mergeCell ref="H5:I5"/>
    <mergeCell ref="H6:I6"/>
    <mergeCell ref="D6:E6"/>
    <mergeCell ref="F6:G6"/>
    <mergeCell ref="D5:E5"/>
    <mergeCell ref="F5:G5"/>
    <mergeCell ref="D8:E8"/>
    <mergeCell ref="F8:G8"/>
    <mergeCell ref="D7:E7"/>
    <mergeCell ref="F7:G7"/>
    <mergeCell ref="H13:I13"/>
    <mergeCell ref="H14:I14"/>
    <mergeCell ref="H11:I11"/>
    <mergeCell ref="H12:I12"/>
    <mergeCell ref="H9:I9"/>
    <mergeCell ref="H10:I10"/>
    <mergeCell ref="H19:I19"/>
    <mergeCell ref="H17:I17"/>
    <mergeCell ref="H18:I18"/>
    <mergeCell ref="H15:I15"/>
    <mergeCell ref="H16:I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M168"/>
  <sheetViews>
    <sheetView zoomScale="90" zoomScaleNormal="90" workbookViewId="0">
      <pane ySplit="6" topLeftCell="A7" activePane="bottomLeft" state="frozen"/>
      <selection activeCell="D34" sqref="D34"/>
      <selection pane="bottomLeft" activeCell="P10" sqref="P10"/>
    </sheetView>
  </sheetViews>
  <sheetFormatPr baseColWidth="10" defaultColWidth="11.44140625" defaultRowHeight="13.8"/>
  <cols>
    <col min="1" max="2" width="11.44140625" style="9"/>
    <col min="3" max="3" width="49.10937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1.109375" style="14" customWidth="1"/>
    <col min="9" max="9" width="11.109375" style="13" customWidth="1"/>
    <col min="10" max="10" width="11.109375" style="14" customWidth="1"/>
    <col min="11" max="11" width="11.109375" style="13" customWidth="1"/>
    <col min="12" max="12" width="12.6640625" style="14" bestFit="1" customWidth="1"/>
    <col min="13" max="13" width="9.44140625" style="13" customWidth="1"/>
    <col min="14" max="16384" width="11.44140625" style="9"/>
  </cols>
  <sheetData>
    <row r="1" spans="3:13">
      <c r="C1" s="11"/>
      <c r="D1" s="17"/>
      <c r="E1" s="17"/>
      <c r="F1" s="17"/>
      <c r="G1" s="17"/>
      <c r="H1" s="17"/>
      <c r="I1" s="12"/>
      <c r="J1" s="12"/>
      <c r="K1" s="12"/>
    </row>
    <row r="2" spans="3:13" ht="14.4">
      <c r="C2" s="30" t="s">
        <v>498</v>
      </c>
      <c r="E2" s="14"/>
      <c r="G2" s="14"/>
      <c r="I2" s="14"/>
      <c r="K2" s="14"/>
      <c r="M2" s="14"/>
    </row>
    <row r="3" spans="3:13" ht="12.75" customHeight="1">
      <c r="C3" s="30"/>
      <c r="D3" s="9"/>
      <c r="E3" s="9"/>
      <c r="F3" s="9"/>
      <c r="G3" s="9"/>
      <c r="H3" s="9"/>
      <c r="I3" s="9"/>
      <c r="J3" s="9"/>
      <c r="K3" s="9"/>
      <c r="L3" s="9"/>
      <c r="M3" s="9"/>
    </row>
    <row r="4" spans="3:13"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3:13" ht="49.5" customHeight="1">
      <c r="C5" s="18" t="s">
        <v>4</v>
      </c>
      <c r="D5" s="173" t="s">
        <v>40</v>
      </c>
      <c r="E5" s="174"/>
      <c r="F5" s="173" t="s">
        <v>218</v>
      </c>
      <c r="G5" s="174" t="s">
        <v>7</v>
      </c>
      <c r="H5" s="173" t="s">
        <v>219</v>
      </c>
      <c r="I5" s="174" t="s">
        <v>7</v>
      </c>
      <c r="J5" s="173" t="s">
        <v>220</v>
      </c>
      <c r="K5" s="174" t="s">
        <v>7</v>
      </c>
      <c r="L5" s="173" t="s">
        <v>19</v>
      </c>
      <c r="M5" s="174" t="s">
        <v>7</v>
      </c>
    </row>
    <row r="6" spans="3:13" ht="33.75" customHeight="1">
      <c r="C6" s="19" t="s">
        <v>230</v>
      </c>
      <c r="D6" s="175">
        <v>835077.14985649253</v>
      </c>
      <c r="E6" s="176"/>
      <c r="F6" s="175">
        <v>504217.980812883</v>
      </c>
      <c r="G6" s="176"/>
      <c r="H6" s="175">
        <v>314022.92813125224</v>
      </c>
      <c r="I6" s="176"/>
      <c r="J6" s="175">
        <v>105175.94119937091</v>
      </c>
      <c r="K6" s="176"/>
      <c r="L6" s="175">
        <v>1758494.0000000056</v>
      </c>
      <c r="M6" s="176"/>
    </row>
    <row r="7" spans="3:13" ht="33.75" customHeight="1">
      <c r="C7" s="20" t="s">
        <v>231</v>
      </c>
      <c r="D7" s="182">
        <v>10.493451382179178</v>
      </c>
      <c r="E7" s="183"/>
      <c r="F7" s="182">
        <v>30.259932992717101</v>
      </c>
      <c r="G7" s="183"/>
      <c r="H7" s="182">
        <v>10.286442613011433</v>
      </c>
      <c r="I7" s="183"/>
      <c r="J7" s="182">
        <v>19.569556397324625</v>
      </c>
      <c r="K7" s="183"/>
      <c r="L7" s="182">
        <v>16.667028222924994</v>
      </c>
      <c r="M7" s="183"/>
    </row>
    <row r="8" spans="3:13" ht="33.75" customHeight="1">
      <c r="C8" s="21" t="s">
        <v>232</v>
      </c>
      <c r="D8" s="182">
        <v>106.24471572607429</v>
      </c>
      <c r="E8" s="183"/>
      <c r="F8" s="182">
        <v>27.562337979835892</v>
      </c>
      <c r="G8" s="183"/>
      <c r="H8" s="182">
        <v>118.42654046847811</v>
      </c>
      <c r="I8" s="183"/>
      <c r="J8" s="182">
        <v>35.545127425837514</v>
      </c>
      <c r="K8" s="183"/>
      <c r="L8" s="182">
        <v>61.661892291212858</v>
      </c>
      <c r="M8" s="183"/>
    </row>
    <row r="9" spans="3:13" ht="33.75" customHeight="1">
      <c r="C9" s="21" t="s">
        <v>233</v>
      </c>
      <c r="D9" s="182">
        <v>1114.8737590850017</v>
      </c>
      <c r="E9" s="183"/>
      <c r="F9" s="182">
        <v>834.03450039246286</v>
      </c>
      <c r="G9" s="183"/>
      <c r="H9" s="182">
        <v>1218.1878123864637</v>
      </c>
      <c r="I9" s="183"/>
      <c r="J9" s="182">
        <v>695.60237581001525</v>
      </c>
      <c r="K9" s="183"/>
      <c r="L9" s="182">
        <v>1027.7204990966286</v>
      </c>
      <c r="M9" s="183"/>
    </row>
    <row r="10" spans="3:13" ht="33.75" customHeight="1">
      <c r="C10" s="21" t="s">
        <v>20</v>
      </c>
      <c r="D10" s="182">
        <v>931005601.18647659</v>
      </c>
      <c r="E10" s="183"/>
      <c r="F10" s="182">
        <v>420535191.71617401</v>
      </c>
      <c r="G10" s="183"/>
      <c r="H10" s="182">
        <v>382538903.8594014</v>
      </c>
      <c r="I10" s="183"/>
      <c r="J10" s="182">
        <v>73160634.576336727</v>
      </c>
      <c r="K10" s="183"/>
      <c r="L10" s="182">
        <v>1807240331.3383837</v>
      </c>
      <c r="M10" s="183"/>
    </row>
    <row r="11" spans="3:13" ht="36" customHeight="1">
      <c r="C11" s="22" t="s">
        <v>21</v>
      </c>
      <c r="D11" s="166" t="s">
        <v>22</v>
      </c>
      <c r="E11" s="166"/>
      <c r="F11" s="166" t="s">
        <v>22</v>
      </c>
      <c r="G11" s="166"/>
      <c r="H11" s="166" t="s">
        <v>22</v>
      </c>
      <c r="I11" s="166"/>
      <c r="J11" s="166" t="s">
        <v>22</v>
      </c>
      <c r="K11" s="166"/>
      <c r="L11" s="166" t="s">
        <v>22</v>
      </c>
      <c r="M11" s="166"/>
    </row>
    <row r="12" spans="3:13" ht="14.4">
      <c r="C12" s="23" t="s">
        <v>23</v>
      </c>
      <c r="D12" s="171">
        <v>21.7917690297691</v>
      </c>
      <c r="E12" s="172"/>
      <c r="F12" s="171">
        <v>8.3195658134527903</v>
      </c>
      <c r="G12" s="172"/>
      <c r="H12" s="171">
        <v>42.661651026973047</v>
      </c>
      <c r="I12" s="172"/>
      <c r="J12" s="171">
        <v>17.274526919063739</v>
      </c>
      <c r="K12" s="172"/>
      <c r="L12" s="171">
        <v>22.891524212659935</v>
      </c>
      <c r="M12" s="172"/>
    </row>
    <row r="13" spans="3:13" ht="14.4">
      <c r="C13" s="23" t="s">
        <v>24</v>
      </c>
      <c r="D13" s="169">
        <v>5.0937644033075404</v>
      </c>
      <c r="E13" s="170"/>
      <c r="F13" s="169">
        <v>3.9746418012376341</v>
      </c>
      <c r="G13" s="170"/>
      <c r="H13" s="169">
        <v>4.5437448354215624</v>
      </c>
      <c r="I13" s="170"/>
      <c r="J13" s="169">
        <v>11.565562552635795</v>
      </c>
      <c r="K13" s="170"/>
      <c r="L13" s="169">
        <v>4.9789188802401876</v>
      </c>
      <c r="M13" s="170"/>
    </row>
    <row r="14" spans="3:13" ht="14.4">
      <c r="C14" s="23" t="s">
        <v>25</v>
      </c>
      <c r="D14" s="169">
        <v>21.048994416716145</v>
      </c>
      <c r="E14" s="170"/>
      <c r="F14" s="169">
        <v>30.067268569774381</v>
      </c>
      <c r="G14" s="170"/>
      <c r="H14" s="169">
        <v>23.955972578845316</v>
      </c>
      <c r="I14" s="170"/>
      <c r="J14" s="169">
        <v>21.110567751006162</v>
      </c>
      <c r="K14" s="170"/>
      <c r="L14" s="169">
        <v>23.765311969326149</v>
      </c>
      <c r="M14" s="170"/>
    </row>
    <row r="15" spans="3:13" ht="14.4">
      <c r="C15" s="23" t="s">
        <v>26</v>
      </c>
      <c r="D15" s="169">
        <v>10.66307793634433</v>
      </c>
      <c r="E15" s="170"/>
      <c r="F15" s="169">
        <v>12.622392306180332</v>
      </c>
      <c r="G15" s="170"/>
      <c r="H15" s="169">
        <v>10.362414874043671</v>
      </c>
      <c r="I15" s="170"/>
      <c r="J15" s="169">
        <v>10.883174154602401</v>
      </c>
      <c r="K15" s="170"/>
      <c r="L15" s="169">
        <v>11.064268465512326</v>
      </c>
      <c r="M15" s="170"/>
    </row>
    <row r="16" spans="3:13" ht="14.4">
      <c r="C16" s="23" t="s">
        <v>27</v>
      </c>
      <c r="D16" s="169">
        <v>12.774065655469938</v>
      </c>
      <c r="E16" s="170"/>
      <c r="F16" s="169">
        <v>33.328124106211433</v>
      </c>
      <c r="G16" s="170"/>
      <c r="H16" s="169">
        <v>13.092965137705628</v>
      </c>
      <c r="I16" s="170"/>
      <c r="J16" s="169">
        <v>20.985947805015805</v>
      </c>
      <c r="K16" s="170"/>
      <c r="L16" s="169">
        <v>17.956820110542257</v>
      </c>
      <c r="M16" s="170"/>
    </row>
    <row r="17" spans="3:13" ht="14.4">
      <c r="C17" s="23" t="s">
        <v>28</v>
      </c>
      <c r="D17" s="169">
        <v>9.1992262291967837</v>
      </c>
      <c r="E17" s="170"/>
      <c r="F17" s="169">
        <v>1.4472715461157981</v>
      </c>
      <c r="G17" s="170"/>
      <c r="H17" s="169">
        <v>0.94117918209593621</v>
      </c>
      <c r="I17" s="170"/>
      <c r="J17" s="169">
        <v>2.3333603471421172</v>
      </c>
      <c r="K17" s="170"/>
      <c r="L17" s="169">
        <v>5.3694615880085426</v>
      </c>
      <c r="M17" s="170"/>
    </row>
    <row r="18" spans="3:13" ht="14.4">
      <c r="C18" s="23" t="s">
        <v>29</v>
      </c>
      <c r="D18" s="169">
        <v>4.6387373228331263</v>
      </c>
      <c r="E18" s="170"/>
      <c r="F18" s="169">
        <v>9.8769783354403096</v>
      </c>
      <c r="G18" s="170"/>
      <c r="H18" s="169">
        <v>3.4793816847310284</v>
      </c>
      <c r="I18" s="170"/>
      <c r="J18" s="169">
        <v>13.349245557356118</v>
      </c>
      <c r="K18" s="170"/>
      <c r="L18" s="169">
        <v>5.96486552054483</v>
      </c>
      <c r="M18" s="170"/>
    </row>
    <row r="19" spans="3:13" ht="14.4">
      <c r="C19" s="23" t="s">
        <v>30</v>
      </c>
      <c r="D19" s="169">
        <v>14.790365006363038</v>
      </c>
      <c r="E19" s="170"/>
      <c r="F19" s="169">
        <v>0.36375752158733288</v>
      </c>
      <c r="G19" s="170"/>
      <c r="H19" s="169">
        <v>0.9626906801838061</v>
      </c>
      <c r="I19" s="170"/>
      <c r="J19" s="169">
        <v>2.4976149131778462</v>
      </c>
      <c r="K19" s="170"/>
      <c r="L19" s="169">
        <v>8.0088292531657732</v>
      </c>
      <c r="M19" s="170"/>
    </row>
    <row r="20" spans="3:13" ht="36" customHeight="1">
      <c r="C20" s="22" t="s">
        <v>31</v>
      </c>
      <c r="D20" s="26" t="s">
        <v>32</v>
      </c>
      <c r="E20" s="27" t="s">
        <v>22</v>
      </c>
      <c r="F20" s="26" t="s">
        <v>32</v>
      </c>
      <c r="G20" s="27" t="s">
        <v>22</v>
      </c>
      <c r="H20" s="26" t="s">
        <v>32</v>
      </c>
      <c r="I20" s="27" t="s">
        <v>22</v>
      </c>
      <c r="J20" s="26" t="s">
        <v>32</v>
      </c>
      <c r="K20" s="27" t="s">
        <v>22</v>
      </c>
      <c r="L20" s="26" t="s">
        <v>32</v>
      </c>
      <c r="M20" s="27" t="s">
        <v>22</v>
      </c>
    </row>
    <row r="21" spans="3:13">
      <c r="C21" s="23" t="s">
        <v>33</v>
      </c>
      <c r="D21" s="34">
        <v>25714.240698990201</v>
      </c>
      <c r="E21" s="63">
        <v>3.0792652754789394E-2</v>
      </c>
      <c r="F21" s="34">
        <v>172663.05024604194</v>
      </c>
      <c r="G21" s="63">
        <v>0.3424373124648995</v>
      </c>
      <c r="H21" s="139">
        <v>20378.626514310519</v>
      </c>
      <c r="I21" s="63">
        <v>6.4895345813070243E-2</v>
      </c>
      <c r="J21" s="34">
        <v>16163.066828567838</v>
      </c>
      <c r="K21" s="63">
        <v>0.15367646482886443</v>
      </c>
      <c r="L21" s="34">
        <v>234918.98428790973</v>
      </c>
      <c r="M21" s="63">
        <v>0.1335910070139045</v>
      </c>
    </row>
    <row r="22" spans="3:13">
      <c r="C22" s="23" t="s">
        <v>34</v>
      </c>
      <c r="D22" s="34">
        <v>77184.699222657</v>
      </c>
      <c r="E22" s="63">
        <v>9.2428225626723398E-2</v>
      </c>
      <c r="F22" s="34">
        <v>156320.02805110961</v>
      </c>
      <c r="G22" s="63">
        <v>0.31002469963307494</v>
      </c>
      <c r="H22" s="34">
        <v>22431.108611004463</v>
      </c>
      <c r="I22" s="63">
        <v>7.1431435737803597E-2</v>
      </c>
      <c r="J22" s="34">
        <v>21540.625698345841</v>
      </c>
      <c r="K22" s="63">
        <v>0.20480563760787798</v>
      </c>
      <c r="L22" s="34">
        <v>277476.46158311603</v>
      </c>
      <c r="M22" s="63">
        <v>0.15779210027621088</v>
      </c>
    </row>
    <row r="23" spans="3:13">
      <c r="C23" s="23" t="s">
        <v>35</v>
      </c>
      <c r="D23" s="34">
        <v>245162.32317567756</v>
      </c>
      <c r="E23" s="63">
        <v>0.2935804472889823</v>
      </c>
      <c r="F23" s="34">
        <v>100637.87640019503</v>
      </c>
      <c r="G23" s="63">
        <v>0.19959200232794172</v>
      </c>
      <c r="H23" s="34">
        <v>45738.806180291926</v>
      </c>
      <c r="I23" s="63">
        <v>0.14565435222352446</v>
      </c>
      <c r="J23" s="34">
        <v>28448.276002446404</v>
      </c>
      <c r="K23" s="63">
        <v>0.27048273281928625</v>
      </c>
      <c r="L23" s="34">
        <v>419987.28175861173</v>
      </c>
      <c r="M23" s="63">
        <v>0.23883350284880722</v>
      </c>
    </row>
    <row r="24" spans="3:13">
      <c r="C24" s="23" t="s">
        <v>36</v>
      </c>
      <c r="D24" s="34">
        <v>326556.39029611251</v>
      </c>
      <c r="E24" s="63">
        <v>0.3910493663396622</v>
      </c>
      <c r="F24" s="34">
        <v>55267.081371521235</v>
      </c>
      <c r="G24" s="63">
        <v>0.10960950119712416</v>
      </c>
      <c r="H24" s="34">
        <v>104797.72433768578</v>
      </c>
      <c r="I24" s="63">
        <v>0.33372634591154265</v>
      </c>
      <c r="J24" s="34">
        <v>23816.199894554316</v>
      </c>
      <c r="K24" s="63">
        <v>0.22644151906763987</v>
      </c>
      <c r="L24" s="34">
        <v>510437.39589987218</v>
      </c>
      <c r="M24" s="63">
        <v>0.29026962611181534</v>
      </c>
    </row>
    <row r="25" spans="3:13">
      <c r="C25" s="23" t="s">
        <v>37</v>
      </c>
      <c r="D25" s="61">
        <v>160459.49646305523</v>
      </c>
      <c r="E25" s="62">
        <v>0.19214930798984273</v>
      </c>
      <c r="F25" s="61">
        <v>19329.94474401664</v>
      </c>
      <c r="G25" s="62">
        <v>3.8336484376962444E-2</v>
      </c>
      <c r="H25" s="35">
        <v>120676.66248795939</v>
      </c>
      <c r="I25" s="62">
        <v>0.38429252031405853</v>
      </c>
      <c r="J25" s="61">
        <v>15207.772775456595</v>
      </c>
      <c r="K25" s="62">
        <v>0.14459364567633229</v>
      </c>
      <c r="L25" s="61">
        <v>315673.87647048867</v>
      </c>
      <c r="M25" s="62">
        <v>0.17951376374925798</v>
      </c>
    </row>
    <row r="26" spans="3:13" ht="36" customHeight="1">
      <c r="C26" s="28" t="s">
        <v>44</v>
      </c>
      <c r="D26" s="26" t="s">
        <v>32</v>
      </c>
      <c r="E26" s="27" t="s">
        <v>22</v>
      </c>
      <c r="F26" s="26" t="s">
        <v>32</v>
      </c>
      <c r="G26" s="27" t="s">
        <v>22</v>
      </c>
      <c r="H26" s="26" t="s">
        <v>32</v>
      </c>
      <c r="I26" s="27" t="s">
        <v>22</v>
      </c>
      <c r="J26" s="26" t="s">
        <v>32</v>
      </c>
      <c r="K26" s="27" t="s">
        <v>22</v>
      </c>
      <c r="L26" s="26" t="s">
        <v>32</v>
      </c>
      <c r="M26" s="27" t="s">
        <v>22</v>
      </c>
    </row>
    <row r="27" spans="3:13">
      <c r="C27" s="23" t="s">
        <v>45</v>
      </c>
      <c r="D27" s="34">
        <v>127255.78041491743</v>
      </c>
      <c r="E27" s="63">
        <v>0.15238805233359129</v>
      </c>
      <c r="F27" s="34">
        <v>237091.24413653713</v>
      </c>
      <c r="G27" s="63">
        <v>0.47021576611430377</v>
      </c>
      <c r="H27" s="34">
        <v>186481.41049870086</v>
      </c>
      <c r="I27" s="63">
        <v>0.59384647996389994</v>
      </c>
      <c r="J27" s="34">
        <v>38196.532346254513</v>
      </c>
      <c r="K27" s="63">
        <v>0.36316796323076767</v>
      </c>
      <c r="L27" s="34">
        <v>589024.96739640948</v>
      </c>
      <c r="M27" s="63">
        <v>0.33495989602262372</v>
      </c>
    </row>
    <row r="28" spans="3:13">
      <c r="C28" s="23" t="s">
        <v>46</v>
      </c>
      <c r="D28" s="34">
        <v>419119.88335538737</v>
      </c>
      <c r="E28" s="63">
        <v>0.50189360758752988</v>
      </c>
      <c r="F28" s="34">
        <v>137552.45401762752</v>
      </c>
      <c r="G28" s="63">
        <v>0.27280354777485349</v>
      </c>
      <c r="H28" s="34">
        <v>20915.166247555411</v>
      </c>
      <c r="I28" s="63">
        <v>6.6603946316981966E-2</v>
      </c>
      <c r="J28" s="34">
        <v>29802.027872104605</v>
      </c>
      <c r="K28" s="63">
        <v>0.28335404021355087</v>
      </c>
      <c r="L28" s="34">
        <v>607389.53149267752</v>
      </c>
      <c r="M28" s="63">
        <v>0.3454032436236209</v>
      </c>
    </row>
    <row r="29" spans="3:13">
      <c r="C29" s="23" t="s">
        <v>47</v>
      </c>
      <c r="D29" s="34">
        <v>149837.28830853026</v>
      </c>
      <c r="E29" s="63">
        <v>0.17942927588700003</v>
      </c>
      <c r="F29" s="34">
        <v>14474.257431905497</v>
      </c>
      <c r="G29" s="63">
        <v>2.8706349203514305E-2</v>
      </c>
      <c r="H29" s="34">
        <v>6579.7483812213259</v>
      </c>
      <c r="I29" s="63">
        <v>2.09530826948763E-2</v>
      </c>
      <c r="J29" s="34">
        <v>11448.999136652283</v>
      </c>
      <c r="K29" s="63">
        <v>0.10885568511290644</v>
      </c>
      <c r="L29" s="34">
        <v>182340.2932583098</v>
      </c>
      <c r="M29" s="63">
        <v>0.10369116599676156</v>
      </c>
    </row>
    <row r="30" spans="3:13">
      <c r="C30" s="23" t="s">
        <v>48</v>
      </c>
      <c r="D30" s="34">
        <v>7466.709757857785</v>
      </c>
      <c r="E30" s="63">
        <v>8.9413412391189662E-3</v>
      </c>
      <c r="F30" s="34">
        <v>679.94857984295663</v>
      </c>
      <c r="G30" s="63">
        <v>1.3485210875398904E-3</v>
      </c>
      <c r="H30" s="34">
        <v>93571.103864582707</v>
      </c>
      <c r="I30" s="63">
        <v>0.29797538804387164</v>
      </c>
      <c r="J30" s="34">
        <v>11245.517238158349</v>
      </c>
      <c r="K30" s="63">
        <v>0.10692100408059493</v>
      </c>
      <c r="L30" s="34">
        <v>112963.27944044185</v>
      </c>
      <c r="M30" s="63">
        <v>6.4238649344519505E-2</v>
      </c>
    </row>
    <row r="31" spans="3:13">
      <c r="C31" s="23" t="s">
        <v>49</v>
      </c>
      <c r="D31" s="34">
        <v>118348.48754816777</v>
      </c>
      <c r="E31" s="63">
        <v>0.14172162125200755</v>
      </c>
      <c r="F31" s="34">
        <v>64952.695797159977</v>
      </c>
      <c r="G31" s="63">
        <v>0.12881868213514611</v>
      </c>
      <c r="H31" s="34">
        <v>7743.5796210516746</v>
      </c>
      <c r="I31" s="63">
        <v>2.4659280986689892E-2</v>
      </c>
      <c r="J31" s="34">
        <v>12345.327627054643</v>
      </c>
      <c r="K31" s="63">
        <v>0.11737786689878925</v>
      </c>
      <c r="L31" s="34">
        <v>203390.09059343414</v>
      </c>
      <c r="M31" s="63">
        <v>0.1156615209340683</v>
      </c>
    </row>
    <row r="32" spans="3:13">
      <c r="C32" s="23" t="s">
        <v>50</v>
      </c>
      <c r="D32" s="34">
        <v>108037.12653586711</v>
      </c>
      <c r="E32" s="63">
        <v>0.12937382678287057</v>
      </c>
      <c r="F32" s="34">
        <v>89902.326203939563</v>
      </c>
      <c r="G32" s="63">
        <v>0.17830051609623698</v>
      </c>
      <c r="H32" s="34">
        <v>6310.0899847419987</v>
      </c>
      <c r="I32" s="63">
        <v>2.0094360696186392E-2</v>
      </c>
      <c r="J32" s="34">
        <v>11100.847436590817</v>
      </c>
      <c r="K32" s="63">
        <v>0.10554550128102125</v>
      </c>
      <c r="L32" s="34">
        <v>215350.3901611396</v>
      </c>
      <c r="M32" s="63">
        <v>0.12246296556095099</v>
      </c>
    </row>
    <row r="33" spans="3:13" ht="36" customHeight="1">
      <c r="C33" s="28" t="s">
        <v>51</v>
      </c>
      <c r="D33" s="26" t="s">
        <v>32</v>
      </c>
      <c r="E33" s="27" t="s">
        <v>22</v>
      </c>
      <c r="F33" s="26" t="s">
        <v>32</v>
      </c>
      <c r="G33" s="27" t="s">
        <v>22</v>
      </c>
      <c r="H33" s="26" t="s">
        <v>32</v>
      </c>
      <c r="I33" s="27" t="s">
        <v>22</v>
      </c>
      <c r="J33" s="26" t="s">
        <v>32</v>
      </c>
      <c r="K33" s="27" t="s">
        <v>22</v>
      </c>
      <c r="L33" s="26" t="s">
        <v>32</v>
      </c>
      <c r="M33" s="27" t="s">
        <v>22</v>
      </c>
    </row>
    <row r="34" spans="3:13">
      <c r="C34" s="23" t="s">
        <v>52</v>
      </c>
      <c r="D34" s="34">
        <v>823983.59846605535</v>
      </c>
      <c r="E34" s="63">
        <v>0.9867155371304992</v>
      </c>
      <c r="F34" s="34">
        <v>469944.42040066782</v>
      </c>
      <c r="G34" s="63">
        <v>0.93202630267774156</v>
      </c>
      <c r="H34" s="34">
        <v>152105.04474683976</v>
      </c>
      <c r="I34" s="63">
        <v>0.48437560165436194</v>
      </c>
      <c r="J34" s="34">
        <v>92753.735898940533</v>
      </c>
      <c r="K34" s="63">
        <v>0.88189118957459189</v>
      </c>
      <c r="L34" s="34">
        <v>1538786.7995124992</v>
      </c>
      <c r="M34" s="63">
        <v>0.87505945400581087</v>
      </c>
    </row>
    <row r="35" spans="3:13">
      <c r="C35" s="23" t="s">
        <v>53</v>
      </c>
      <c r="D35" s="34">
        <v>9463.6770313650268</v>
      </c>
      <c r="E35" s="63">
        <v>1.1332697862696105E-2</v>
      </c>
      <c r="F35" s="34">
        <v>4061.7317287048227</v>
      </c>
      <c r="G35" s="63">
        <v>8.0555075052195415E-3</v>
      </c>
      <c r="H35" s="34">
        <v>262075.27017206821</v>
      </c>
      <c r="I35" s="63">
        <v>0.83457367820775341</v>
      </c>
      <c r="J35" s="34">
        <v>18322.418717789737</v>
      </c>
      <c r="K35" s="63">
        <v>0.17420731879221185</v>
      </c>
      <c r="L35" s="34">
        <v>293923.0976499276</v>
      </c>
      <c r="M35" s="63">
        <v>0.16714478277999623</v>
      </c>
    </row>
    <row r="36" spans="3:13">
      <c r="C36" s="23" t="s">
        <v>54</v>
      </c>
      <c r="D36" s="34">
        <v>14527.922339261133</v>
      </c>
      <c r="E36" s="63">
        <v>1.7397101982442875E-2</v>
      </c>
      <c r="F36" s="34">
        <v>14498.022418149218</v>
      </c>
      <c r="G36" s="63">
        <v>2.8753481569173713E-2</v>
      </c>
      <c r="H36" s="34">
        <v>1738.7442320017287</v>
      </c>
      <c r="I36" s="63">
        <v>5.5369977037950076E-3</v>
      </c>
      <c r="J36" s="34">
        <v>9276.145949456808</v>
      </c>
      <c r="K36" s="63">
        <v>8.8196462457825794E-2</v>
      </c>
      <c r="L36" s="34">
        <v>40040.834938868931</v>
      </c>
      <c r="M36" s="63">
        <v>2.2769958236348149E-2</v>
      </c>
    </row>
    <row r="37" spans="3:13">
      <c r="C37" s="23" t="s">
        <v>55</v>
      </c>
      <c r="D37" s="34">
        <v>1384.6184631800604</v>
      </c>
      <c r="E37" s="63">
        <v>1.6580725067354629E-3</v>
      </c>
      <c r="F37" s="34">
        <v>2077.543940826607</v>
      </c>
      <c r="G37" s="63">
        <v>4.1203289447894371E-3</v>
      </c>
      <c r="H37" s="34">
        <v>31572.633260288261</v>
      </c>
      <c r="I37" s="63">
        <v>0.1005424458913772</v>
      </c>
      <c r="J37" s="34">
        <v>7086.7042289203428</v>
      </c>
      <c r="K37" s="63">
        <v>6.737951805429368E-2</v>
      </c>
      <c r="L37" s="34">
        <v>42121.499893215252</v>
      </c>
      <c r="M37" s="63">
        <v>2.3953166683090825E-2</v>
      </c>
    </row>
    <row r="38" spans="3:13">
      <c r="C38" s="23" t="s">
        <v>56</v>
      </c>
      <c r="D38" s="34">
        <v>22159.900648606708</v>
      </c>
      <c r="E38" s="63">
        <v>2.6536351344800743E-2</v>
      </c>
      <c r="F38" s="34">
        <v>226771.03098763077</v>
      </c>
      <c r="G38" s="63">
        <v>0.44974800506328289</v>
      </c>
      <c r="H38" s="34">
        <v>7360.3426483120602</v>
      </c>
      <c r="I38" s="63">
        <v>2.3438870187324844E-2</v>
      </c>
      <c r="J38" s="34">
        <v>7043.0982852973584</v>
      </c>
      <c r="K38" s="63">
        <v>6.6964918069489884E-2</v>
      </c>
      <c r="L38" s="34">
        <v>263334.37256984756</v>
      </c>
      <c r="M38" s="63">
        <v>0.1497499408982042</v>
      </c>
    </row>
    <row r="39" spans="3:13">
      <c r="C39" s="23" t="s">
        <v>57</v>
      </c>
      <c r="D39" s="34">
        <v>6997.9782310022947</v>
      </c>
      <c r="E39" s="63">
        <v>8.3800379787722524E-3</v>
      </c>
      <c r="F39" s="34">
        <v>1418.6890939068628</v>
      </c>
      <c r="G39" s="63">
        <v>2.8136424084276024E-3</v>
      </c>
      <c r="H39" s="34">
        <v>2728.4510101077549</v>
      </c>
      <c r="I39" s="63">
        <v>8.688699982338054E-3</v>
      </c>
      <c r="J39" s="34">
        <v>1479.0972202149414</v>
      </c>
      <c r="K39" s="63">
        <v>1.4063075674418481E-2</v>
      </c>
      <c r="L39" s="34">
        <v>12624.215555231858</v>
      </c>
      <c r="M39" s="63">
        <v>7.178992680800628E-3</v>
      </c>
    </row>
    <row r="40" spans="3:13" ht="36" customHeight="1">
      <c r="C40" s="28" t="s">
        <v>58</v>
      </c>
      <c r="D40" s="26" t="s">
        <v>32</v>
      </c>
      <c r="E40" s="27" t="s">
        <v>22</v>
      </c>
      <c r="F40" s="26" t="s">
        <v>32</v>
      </c>
      <c r="G40" s="27" t="s">
        <v>22</v>
      </c>
      <c r="H40" s="26" t="s">
        <v>32</v>
      </c>
      <c r="I40" s="27" t="s">
        <v>22</v>
      </c>
      <c r="J40" s="26" t="s">
        <v>32</v>
      </c>
      <c r="K40" s="27" t="s">
        <v>22</v>
      </c>
      <c r="L40" s="26" t="s">
        <v>32</v>
      </c>
      <c r="M40" s="27" t="s">
        <v>22</v>
      </c>
    </row>
    <row r="41" spans="3:13">
      <c r="C41" s="23" t="s">
        <v>59</v>
      </c>
      <c r="D41" s="34">
        <v>558826.56953400176</v>
      </c>
      <c r="E41" s="63">
        <v>0.66919154670923009</v>
      </c>
      <c r="F41" s="34">
        <v>76738.143901337244</v>
      </c>
      <c r="G41" s="63">
        <v>0.15219239856861633</v>
      </c>
      <c r="H41" s="34">
        <v>249425.09205494873</v>
      </c>
      <c r="I41" s="63">
        <v>0.79428942828880467</v>
      </c>
      <c r="J41" s="34">
        <v>51864.065205937753</v>
      </c>
      <c r="K41" s="63">
        <v>0.4931171959528704</v>
      </c>
      <c r="L41" s="34">
        <v>936853.87069621973</v>
      </c>
      <c r="M41" s="63">
        <v>0.53275920799059695</v>
      </c>
    </row>
    <row r="42" spans="3:13">
      <c r="C42" s="23" t="s">
        <v>60</v>
      </c>
      <c r="D42" s="34">
        <v>19483.571094178362</v>
      </c>
      <c r="E42" s="63">
        <v>2.3331462365515091E-2</v>
      </c>
      <c r="F42" s="34">
        <v>14174.526884741015</v>
      </c>
      <c r="G42" s="63">
        <v>2.8111902835930853E-2</v>
      </c>
      <c r="H42" s="34">
        <v>2330.3436847790063</v>
      </c>
      <c r="I42" s="63">
        <v>7.4209348299720083E-3</v>
      </c>
      <c r="J42" s="34">
        <v>597.61833460025639</v>
      </c>
      <c r="K42" s="63">
        <v>5.6820821167401251E-3</v>
      </c>
      <c r="L42" s="34">
        <v>36586.059998298631</v>
      </c>
      <c r="M42" s="63">
        <v>2.0805336838396103E-2</v>
      </c>
    </row>
    <row r="43" spans="3:13">
      <c r="C43" s="23" t="s">
        <v>61</v>
      </c>
      <c r="D43" s="34">
        <v>105346.63005140495</v>
      </c>
      <c r="E43" s="63">
        <v>0.1261519729877757</v>
      </c>
      <c r="F43" s="34">
        <v>11261.148220470406</v>
      </c>
      <c r="G43" s="63">
        <v>2.2333888613641991E-2</v>
      </c>
      <c r="H43" s="34">
        <v>5920.5228253783916</v>
      </c>
      <c r="I43" s="63">
        <v>1.8853791538762384E-2</v>
      </c>
      <c r="J43" s="34">
        <v>7741.1074884240188</v>
      </c>
      <c r="K43" s="63">
        <v>7.3601504299828605E-2</v>
      </c>
      <c r="L43" s="34">
        <v>130269.40858567796</v>
      </c>
      <c r="M43" s="63">
        <v>7.4080098416984957E-2</v>
      </c>
    </row>
    <row r="44" spans="3:13">
      <c r="C44" s="23" t="s">
        <v>62</v>
      </c>
      <c r="D44" s="34">
        <v>42405.925508778957</v>
      </c>
      <c r="E44" s="63">
        <v>5.078084763313951E-2</v>
      </c>
      <c r="F44" s="34">
        <v>3254.912907446871</v>
      </c>
      <c r="G44" s="63">
        <v>6.455368573328962E-3</v>
      </c>
      <c r="H44" s="34">
        <v>1464.2091168924655</v>
      </c>
      <c r="I44" s="63">
        <v>4.6627458880342323E-3</v>
      </c>
      <c r="J44" s="34">
        <v>816.03110394819885</v>
      </c>
      <c r="K44" s="63">
        <v>7.7587240450868412E-3</v>
      </c>
      <c r="L44" s="34">
        <v>47941.078637066537</v>
      </c>
      <c r="M44" s="63">
        <v>2.7262577317333118E-2</v>
      </c>
    </row>
    <row r="45" spans="3:13">
      <c r="C45" s="23" t="s">
        <v>63</v>
      </c>
      <c r="D45" s="34">
        <v>20363.502748846688</v>
      </c>
      <c r="E45" s="63">
        <v>2.4385175372534314E-2</v>
      </c>
      <c r="F45" s="34">
        <v>11372.192353723452</v>
      </c>
      <c r="G45" s="63">
        <v>2.2554119024850307E-2</v>
      </c>
      <c r="H45" s="34">
        <v>9308.199852115491</v>
      </c>
      <c r="I45" s="63">
        <v>2.9641784144579852E-2</v>
      </c>
      <c r="J45" s="34">
        <v>5534.7279666934701</v>
      </c>
      <c r="K45" s="63">
        <v>5.262351735176652E-2</v>
      </c>
      <c r="L45" s="34">
        <v>46578.622921379174</v>
      </c>
      <c r="M45" s="63">
        <v>2.6487791781705839E-2</v>
      </c>
    </row>
    <row r="46" spans="3:13">
      <c r="C46" s="23" t="s">
        <v>64</v>
      </c>
      <c r="D46" s="34">
        <v>190002.57256024916</v>
      </c>
      <c r="E46" s="63">
        <v>0.22752696872726191</v>
      </c>
      <c r="F46" s="34">
        <v>36137.268641834387</v>
      </c>
      <c r="G46" s="63">
        <v>7.166993248351658E-2</v>
      </c>
      <c r="H46" s="34">
        <v>21132.77031021093</v>
      </c>
      <c r="I46" s="63">
        <v>6.7296902286631946E-2</v>
      </c>
      <c r="J46" s="34">
        <v>11981.947771805859</v>
      </c>
      <c r="K46" s="63">
        <v>0.11392289562774578</v>
      </c>
      <c r="L46" s="34">
        <v>259254.55928410025</v>
      </c>
      <c r="M46" s="63">
        <v>0.14742987993368156</v>
      </c>
    </row>
    <row r="47" spans="3:13">
      <c r="C47" s="23" t="s">
        <v>65</v>
      </c>
      <c r="D47" s="34">
        <v>71461.414111605525</v>
      </c>
      <c r="E47" s="63">
        <v>8.5574625199463461E-2</v>
      </c>
      <c r="F47" s="34">
        <v>438267.27754893387</v>
      </c>
      <c r="G47" s="63">
        <v>0.86920200037764284</v>
      </c>
      <c r="H47" s="34">
        <v>18153.287043189404</v>
      </c>
      <c r="I47" s="63">
        <v>5.780879489029498E-2</v>
      </c>
      <c r="J47" s="34">
        <v>21092.777652577457</v>
      </c>
      <c r="K47" s="63">
        <v>0.20054755310051481</v>
      </c>
      <c r="L47" s="34">
        <v>548974.75635630323</v>
      </c>
      <c r="M47" s="63">
        <v>0.31218460589362346</v>
      </c>
    </row>
    <row r="48" spans="3:13">
      <c r="C48" s="23" t="s">
        <v>66</v>
      </c>
      <c r="D48" s="34">
        <v>2841.237985317749</v>
      </c>
      <c r="E48" s="63">
        <v>3.4023658602154471E-3</v>
      </c>
      <c r="F48" s="34">
        <v>5109.4370732768211</v>
      </c>
      <c r="G48" s="63">
        <v>1.0133389263587072E-2</v>
      </c>
      <c r="H48" s="34">
        <v>10710.516147823819</v>
      </c>
      <c r="I48" s="63">
        <v>3.4107433529016525E-2</v>
      </c>
      <c r="J48" s="34">
        <v>11456.369862110838</v>
      </c>
      <c r="K48" s="63">
        <v>0.10892576507011437</v>
      </c>
      <c r="L48" s="34">
        <v>30117.561068529227</v>
      </c>
      <c r="M48" s="63">
        <v>1.712690578900419E-2</v>
      </c>
    </row>
    <row r="49" spans="3:13">
      <c r="C49" s="23" t="s">
        <v>67</v>
      </c>
      <c r="D49" s="34">
        <v>1008.7908674893063</v>
      </c>
      <c r="E49" s="63">
        <v>1.2080211602756301E-3</v>
      </c>
      <c r="F49" s="34">
        <v>280.43633871269481</v>
      </c>
      <c r="G49" s="63">
        <v>5.5618075789479952E-4</v>
      </c>
      <c r="H49" s="34">
        <v>7859.9193179549211</v>
      </c>
      <c r="I49" s="63">
        <v>2.5029762523167444E-2</v>
      </c>
      <c r="J49" s="34">
        <v>1555.0851550585198</v>
      </c>
      <c r="K49" s="63">
        <v>1.4785559675769475E-2</v>
      </c>
      <c r="L49" s="34">
        <v>10704.231679215432</v>
      </c>
      <c r="M49" s="63">
        <v>6.08715848857909E-3</v>
      </c>
    </row>
    <row r="50" spans="3:13">
      <c r="C50" s="23" t="s">
        <v>221</v>
      </c>
      <c r="D50" s="34">
        <v>7883.739627696782</v>
      </c>
      <c r="E50" s="63">
        <v>9.4407320677515824E-3</v>
      </c>
      <c r="F50" s="34">
        <v>784.33640942520003</v>
      </c>
      <c r="G50" s="63">
        <v>1.5555502565789494E-3</v>
      </c>
      <c r="H50" s="34">
        <v>6808.5793177101914</v>
      </c>
      <c r="I50" s="63">
        <v>2.1681790429214802E-2</v>
      </c>
      <c r="J50" s="34">
        <v>514.55902627225419</v>
      </c>
      <c r="K50" s="63">
        <v>4.8923643601806151E-3</v>
      </c>
      <c r="L50" s="34">
        <v>15991.214381104423</v>
      </c>
      <c r="M50" s="63">
        <v>9.0936985745213653E-3</v>
      </c>
    </row>
    <row r="51" spans="3:13" ht="36" customHeight="1">
      <c r="C51" s="28" t="s">
        <v>69</v>
      </c>
      <c r="D51" s="26" t="s">
        <v>32</v>
      </c>
      <c r="E51" s="27" t="s">
        <v>22</v>
      </c>
      <c r="F51" s="26" t="s">
        <v>32</v>
      </c>
      <c r="G51" s="27" t="s">
        <v>22</v>
      </c>
      <c r="H51" s="26" t="s">
        <v>32</v>
      </c>
      <c r="I51" s="27" t="s">
        <v>22</v>
      </c>
      <c r="J51" s="26" t="s">
        <v>32</v>
      </c>
      <c r="K51" s="27" t="s">
        <v>22</v>
      </c>
      <c r="L51" s="26" t="s">
        <v>32</v>
      </c>
      <c r="M51" s="27" t="s">
        <v>22</v>
      </c>
    </row>
    <row r="52" spans="3:13">
      <c r="C52" s="23" t="s">
        <v>70</v>
      </c>
      <c r="D52" s="34">
        <v>802003.8254473072</v>
      </c>
      <c r="E52" s="63">
        <v>0.96039488756832947</v>
      </c>
      <c r="F52" s="34">
        <v>441560.34554113005</v>
      </c>
      <c r="G52" s="63">
        <v>0.87573304075602676</v>
      </c>
      <c r="H52" s="34">
        <v>275619.42985744483</v>
      </c>
      <c r="I52" s="63">
        <v>0.87770479530795309</v>
      </c>
      <c r="J52" s="34">
        <v>66827.889341063317</v>
      </c>
      <c r="K52" s="63">
        <v>0.63539140775916381</v>
      </c>
      <c r="L52" s="34">
        <v>1586011.4901869528</v>
      </c>
      <c r="M52" s="63">
        <v>0.90191464411419531</v>
      </c>
    </row>
    <row r="53" spans="3:13">
      <c r="C53" s="23" t="s">
        <v>71</v>
      </c>
      <c r="D53" s="34">
        <v>326083.18254919001</v>
      </c>
      <c r="E53" s="63">
        <v>0.3904827028319805</v>
      </c>
      <c r="F53" s="34">
        <v>192178.02368414629</v>
      </c>
      <c r="G53" s="63">
        <v>0.38114075855510632</v>
      </c>
      <c r="H53" s="34">
        <v>73317.677324754637</v>
      </c>
      <c r="I53" s="63">
        <v>0.23347873915152473</v>
      </c>
      <c r="J53" s="34">
        <v>42465.110176227005</v>
      </c>
      <c r="K53" s="63">
        <v>0.40375307976308372</v>
      </c>
      <c r="L53" s="34">
        <v>634043.99373431562</v>
      </c>
      <c r="M53" s="63">
        <v>0.36056079448341227</v>
      </c>
    </row>
    <row r="54" spans="3:13">
      <c r="C54" s="23" t="s">
        <v>72</v>
      </c>
      <c r="D54" s="34">
        <v>286487.92852741102</v>
      </c>
      <c r="E54" s="63">
        <v>0.34306761785619899</v>
      </c>
      <c r="F54" s="34">
        <v>32442.192755346783</v>
      </c>
      <c r="G54" s="63">
        <v>6.4341602223396688E-2</v>
      </c>
      <c r="H54" s="34">
        <v>173448.51380753439</v>
      </c>
      <c r="I54" s="63">
        <v>0.55234347007629347</v>
      </c>
      <c r="J54" s="34">
        <v>34401.359836449934</v>
      </c>
      <c r="K54" s="63">
        <v>0.32708392664857561</v>
      </c>
      <c r="L54" s="34">
        <v>526779.99492674193</v>
      </c>
      <c r="M54" s="63">
        <v>0.29956314603674522</v>
      </c>
    </row>
    <row r="55" spans="3:13">
      <c r="C55" s="23" t="s">
        <v>73</v>
      </c>
      <c r="D55" s="34">
        <v>315658.22713451745</v>
      </c>
      <c r="E55" s="63">
        <v>0.37799887973076873</v>
      </c>
      <c r="F55" s="34">
        <v>240857.73147400343</v>
      </c>
      <c r="G55" s="63">
        <v>0.4776857245068904</v>
      </c>
      <c r="H55" s="34">
        <v>59495.471322669531</v>
      </c>
      <c r="I55" s="63">
        <v>0.18946218888132332</v>
      </c>
      <c r="J55" s="34">
        <v>33410.990355441914</v>
      </c>
      <c r="K55" s="63">
        <v>0.31766761461262544</v>
      </c>
      <c r="L55" s="34">
        <v>649422.42028662516</v>
      </c>
      <c r="M55" s="63">
        <v>0.36930601997312651</v>
      </c>
    </row>
    <row r="56" spans="3:13">
      <c r="C56" s="23" t="s">
        <v>74</v>
      </c>
      <c r="D56" s="34">
        <v>78084.918896696836</v>
      </c>
      <c r="E56" s="63">
        <v>9.3506233418212528E-2</v>
      </c>
      <c r="F56" s="34">
        <v>443047.58237756474</v>
      </c>
      <c r="G56" s="63">
        <v>0.87868263179210415</v>
      </c>
      <c r="H56" s="34">
        <v>23876.930142108242</v>
      </c>
      <c r="I56" s="63">
        <v>7.6035626711080134E-2</v>
      </c>
      <c r="J56" s="34">
        <v>25792.381960274455</v>
      </c>
      <c r="K56" s="63">
        <v>0.24523081672625652</v>
      </c>
      <c r="L56" s="34">
        <v>570801.81337664591</v>
      </c>
      <c r="M56" s="63">
        <v>0.32459696386603765</v>
      </c>
    </row>
    <row r="57" spans="3:13">
      <c r="C57" s="23" t="s">
        <v>75</v>
      </c>
      <c r="D57" s="34">
        <v>692.94138471361566</v>
      </c>
      <c r="E57" s="63">
        <v>8.2979325303380311E-4</v>
      </c>
      <c r="F57" s="34">
        <v>416.49766869254756</v>
      </c>
      <c r="G57" s="63">
        <v>8.260270052668177E-4</v>
      </c>
      <c r="H57" s="34">
        <v>7413.010455824362</v>
      </c>
      <c r="I57" s="63">
        <v>2.3606589811575616E-2</v>
      </c>
      <c r="J57" s="34">
        <v>3394.4975483809449</v>
      </c>
      <c r="K57" s="63">
        <v>3.2274467997831888E-2</v>
      </c>
      <c r="L57" s="34">
        <v>11916.947057611478</v>
      </c>
      <c r="M57" s="63">
        <v>6.7767914235769026E-3</v>
      </c>
    </row>
    <row r="58" spans="3:13" ht="36.75" customHeight="1">
      <c r="C58" s="28" t="s">
        <v>228</v>
      </c>
      <c r="D58" s="26" t="s">
        <v>32</v>
      </c>
      <c r="E58" s="27" t="s">
        <v>22</v>
      </c>
      <c r="F58" s="26" t="s">
        <v>32</v>
      </c>
      <c r="G58" s="27" t="s">
        <v>22</v>
      </c>
      <c r="H58" s="26" t="s">
        <v>32</v>
      </c>
      <c r="I58" s="27" t="s">
        <v>22</v>
      </c>
      <c r="J58" s="26" t="s">
        <v>32</v>
      </c>
      <c r="K58" s="27" t="s">
        <v>22</v>
      </c>
      <c r="L58" s="26" t="s">
        <v>32</v>
      </c>
      <c r="M58" s="27" t="s">
        <v>22</v>
      </c>
    </row>
    <row r="59" spans="3:13">
      <c r="C59" s="23" t="s">
        <v>76</v>
      </c>
      <c r="D59" s="34">
        <v>11387.303781294106</v>
      </c>
      <c r="E59" s="63">
        <v>2.767571830312035E-2</v>
      </c>
      <c r="F59" s="34">
        <v>13405.258311394851</v>
      </c>
      <c r="G59" s="63">
        <v>5.9558300842952376E-2</v>
      </c>
      <c r="H59" s="34">
        <v>895.21384405159506</v>
      </c>
      <c r="I59" s="63">
        <v>4.0701769665500709E-3</v>
      </c>
      <c r="J59" s="34">
        <v>1569.9478205806756</v>
      </c>
      <c r="K59" s="63">
        <v>3.0700689633400727E-2</v>
      </c>
      <c r="L59" s="34">
        <v>27257.723757321161</v>
      </c>
      <c r="M59" s="63">
        <v>3.0032269683539437E-2</v>
      </c>
    </row>
    <row r="60" spans="3:13">
      <c r="C60" s="23" t="s">
        <v>77</v>
      </c>
      <c r="D60" s="34">
        <v>7512.7804151641521</v>
      </c>
      <c r="E60" s="63">
        <v>1.8259071544647371E-2</v>
      </c>
      <c r="F60" s="34">
        <v>5399.4808858044898</v>
      </c>
      <c r="G60" s="63">
        <v>2.3989385323456191E-2</v>
      </c>
      <c r="H60" s="34">
        <v>503.37840070482173</v>
      </c>
      <c r="I60" s="63">
        <v>2.2886589451464002E-3</v>
      </c>
      <c r="J60" s="34">
        <v>598.58486556680566</v>
      </c>
      <c r="K60" s="63">
        <v>1.1705464306590981E-2</v>
      </c>
      <c r="L60" s="34">
        <v>14014.224567240321</v>
      </c>
      <c r="M60" s="63">
        <v>1.5440723347121056E-2</v>
      </c>
    </row>
    <row r="61" spans="3:13">
      <c r="C61" s="23" t="s">
        <v>78</v>
      </c>
      <c r="D61" s="34">
        <v>8058.6350408526596</v>
      </c>
      <c r="E61" s="63">
        <v>1.9585717355205833E-2</v>
      </c>
      <c r="F61" s="34">
        <v>8894.0648600511886</v>
      </c>
      <c r="G61" s="63">
        <v>3.9515492976467795E-2</v>
      </c>
      <c r="H61" s="34">
        <v>1709.9558129385471</v>
      </c>
      <c r="I61" s="63">
        <v>7.7744807119400974E-3</v>
      </c>
      <c r="J61" s="34">
        <v>2080.8956206582384</v>
      </c>
      <c r="K61" s="63">
        <v>4.0692391028449772E-2</v>
      </c>
      <c r="L61" s="34">
        <v>20743.551334500655</v>
      </c>
      <c r="M61" s="63">
        <v>2.2855023897758255E-2</v>
      </c>
    </row>
    <row r="62" spans="3:13">
      <c r="C62" s="23" t="s">
        <v>79</v>
      </c>
      <c r="D62" s="34">
        <v>24512.678110374614</v>
      </c>
      <c r="E62" s="63">
        <v>5.9575645584533189E-2</v>
      </c>
      <c r="F62" s="34">
        <v>16599.926584748286</v>
      </c>
      <c r="G62" s="63">
        <v>7.3751911267906659E-2</v>
      </c>
      <c r="H62" s="34">
        <v>7720.7919445149</v>
      </c>
      <c r="I62" s="63">
        <v>3.5103332845999556E-2</v>
      </c>
      <c r="J62" s="34">
        <v>8154.9316318797655</v>
      </c>
      <c r="K62" s="63">
        <v>0.15947155805429353</v>
      </c>
      <c r="L62" s="34">
        <v>56988.328271517545</v>
      </c>
      <c r="M62" s="63">
        <v>6.2789133043605685E-2</v>
      </c>
    </row>
    <row r="63" spans="3:13">
      <c r="C63" s="23" t="s">
        <v>80</v>
      </c>
      <c r="D63" s="34">
        <v>63414.017526487427</v>
      </c>
      <c r="E63" s="63">
        <v>0.15412151280403913</v>
      </c>
      <c r="F63" s="34">
        <v>23954.219708322828</v>
      </c>
      <c r="G63" s="63">
        <v>0.10642634335764775</v>
      </c>
      <c r="H63" s="34">
        <v>18125.35136853682</v>
      </c>
      <c r="I63" s="63">
        <v>8.2408676028689176E-2</v>
      </c>
      <c r="J63" s="34">
        <v>7884.5495965265045</v>
      </c>
      <c r="K63" s="63">
        <v>0.15418417535213633</v>
      </c>
      <c r="L63" s="34">
        <v>113378.13819987356</v>
      </c>
      <c r="M63" s="63">
        <v>0.12491882495219934</v>
      </c>
    </row>
    <row r="64" spans="3:13">
      <c r="C64" s="23" t="s">
        <v>81</v>
      </c>
      <c r="D64" s="34">
        <v>70322.142531620892</v>
      </c>
      <c r="E64" s="63">
        <v>0.17091102903341016</v>
      </c>
      <c r="F64" s="34">
        <v>26945.434177697884</v>
      </c>
      <c r="G64" s="63">
        <v>0.11971602768259641</v>
      </c>
      <c r="H64" s="34">
        <v>27361.894961564969</v>
      </c>
      <c r="I64" s="63">
        <v>0.12440352143091475</v>
      </c>
      <c r="J64" s="34">
        <v>7066.948216108065</v>
      </c>
      <c r="K64" s="63">
        <v>0.13819579287533373</v>
      </c>
      <c r="L64" s="34">
        <v>131696.41988699124</v>
      </c>
      <c r="M64" s="63">
        <v>0.14510171258671056</v>
      </c>
    </row>
    <row r="65" spans="3:13">
      <c r="C65" s="23" t="s">
        <v>82</v>
      </c>
      <c r="D65" s="34">
        <v>51525.045804832458</v>
      </c>
      <c r="E65" s="63">
        <v>0.12522654006933498</v>
      </c>
      <c r="F65" s="34">
        <v>23667.346027792028</v>
      </c>
      <c r="G65" s="63">
        <v>0.10515179059841782</v>
      </c>
      <c r="H65" s="34">
        <v>34147.939457437293</v>
      </c>
      <c r="I65" s="63">
        <v>0.15525693392516068</v>
      </c>
      <c r="J65" s="34">
        <v>4747.5388908853256</v>
      </c>
      <c r="K65" s="63">
        <v>9.2839211660971283E-2</v>
      </c>
      <c r="L65" s="34">
        <v>114087.87018094753</v>
      </c>
      <c r="M65" s="63">
        <v>0.12570080008880338</v>
      </c>
    </row>
    <row r="66" spans="3:13">
      <c r="C66" s="23" t="s">
        <v>83</v>
      </c>
      <c r="D66" s="34">
        <v>38898.715695840838</v>
      </c>
      <c r="E66" s="63">
        <v>9.4539490526256334E-2</v>
      </c>
      <c r="F66" s="34">
        <v>18463.128824251351</v>
      </c>
      <c r="G66" s="63">
        <v>8.2029943435124153E-2</v>
      </c>
      <c r="H66" s="34">
        <v>34334.916446273914</v>
      </c>
      <c r="I66" s="63">
        <v>0.15610704302288578</v>
      </c>
      <c r="J66" s="34">
        <v>3289.9741491410127</v>
      </c>
      <c r="K66" s="63">
        <v>6.4336198904579783E-2</v>
      </c>
      <c r="L66" s="34">
        <v>94986.73511550721</v>
      </c>
      <c r="M66" s="63">
        <v>0.10465537294109672</v>
      </c>
    </row>
    <row r="67" spans="3:13">
      <c r="C67" s="23" t="s">
        <v>84</v>
      </c>
      <c r="D67" s="34">
        <v>27493.79151337003</v>
      </c>
      <c r="E67" s="63">
        <v>6.6820947576606796E-2</v>
      </c>
      <c r="F67" s="34">
        <v>14957.22380726339</v>
      </c>
      <c r="G67" s="63">
        <v>6.645353745486085E-2</v>
      </c>
      <c r="H67" s="34">
        <v>29526.704712982239</v>
      </c>
      <c r="I67" s="63">
        <v>0.13424603989254136</v>
      </c>
      <c r="J67" s="34">
        <v>3465.6191205915648</v>
      </c>
      <c r="K67" s="63">
        <v>6.777097659813168E-2</v>
      </c>
      <c r="L67" s="34">
        <v>75443.339154207293</v>
      </c>
      <c r="M67" s="63">
        <v>8.3122667449343754E-2</v>
      </c>
    </row>
    <row r="68" spans="3:13">
      <c r="C68" s="23" t="s">
        <v>85</v>
      </c>
      <c r="D68" s="34">
        <v>26960.077857221841</v>
      </c>
      <c r="E68" s="63">
        <v>6.5523809194617741E-2</v>
      </c>
      <c r="F68" s="34">
        <v>13789.801088422682</v>
      </c>
      <c r="G68" s="63">
        <v>6.1266788204343982E-2</v>
      </c>
      <c r="H68" s="34">
        <v>27955.69677035783</v>
      </c>
      <c r="I68" s="63">
        <v>0.12710329921127844</v>
      </c>
      <c r="J68" s="34">
        <v>3288.8246302562147</v>
      </c>
      <c r="K68" s="63">
        <v>6.4313719799193425E-2</v>
      </c>
      <c r="L68" s="34">
        <v>71994.400346258728</v>
      </c>
      <c r="M68" s="63">
        <v>7.9322663409222255E-2</v>
      </c>
    </row>
    <row r="69" spans="3:13">
      <c r="C69" s="23" t="s">
        <v>86</v>
      </c>
      <c r="D69" s="34">
        <v>21582.372501672136</v>
      </c>
      <c r="E69" s="63">
        <v>5.2453826923497433E-2</v>
      </c>
      <c r="F69" s="34">
        <v>12763.182126421125</v>
      </c>
      <c r="G69" s="63">
        <v>5.6705616791630928E-2</v>
      </c>
      <c r="H69" s="34">
        <v>18731.648489683896</v>
      </c>
      <c r="I69" s="63">
        <v>8.5165264964143825E-2</v>
      </c>
      <c r="J69" s="34">
        <v>2320.0538194484793</v>
      </c>
      <c r="K69" s="63">
        <v>4.5369184446734614E-2</v>
      </c>
      <c r="L69" s="34">
        <v>55397.256937225749</v>
      </c>
      <c r="M69" s="63">
        <v>6.1036107595750164E-2</v>
      </c>
    </row>
    <row r="70" spans="3:13">
      <c r="C70" s="23" t="s">
        <v>87</v>
      </c>
      <c r="D70" s="34">
        <v>22416.82299117076</v>
      </c>
      <c r="E70" s="63">
        <v>5.4481876506507702E-2</v>
      </c>
      <c r="F70" s="34">
        <v>13993.184229134851</v>
      </c>
      <c r="G70" s="63">
        <v>6.2170400354109374E-2</v>
      </c>
      <c r="H70" s="34">
        <v>10953.206535163923</v>
      </c>
      <c r="I70" s="63">
        <v>4.9799820730565561E-2</v>
      </c>
      <c r="J70" s="34">
        <v>2393.3931842582665</v>
      </c>
      <c r="K70" s="63">
        <v>4.6803352542909453E-2</v>
      </c>
      <c r="L70" s="34">
        <v>49756.606939727862</v>
      </c>
      <c r="M70" s="63">
        <v>5.4821299513332311E-2</v>
      </c>
    </row>
    <row r="71" spans="3:13">
      <c r="C71" s="23" t="s">
        <v>88</v>
      </c>
      <c r="D71" s="34">
        <v>18243.485149702421</v>
      </c>
      <c r="E71" s="63">
        <v>4.4338990648490825E-2</v>
      </c>
      <c r="F71" s="34">
        <v>12857.597389818109</v>
      </c>
      <c r="G71" s="63">
        <v>5.7125094919611819E-2</v>
      </c>
      <c r="H71" s="34">
        <v>4530.5977010373144</v>
      </c>
      <c r="I71" s="63">
        <v>2.0598803883560123E-2</v>
      </c>
      <c r="J71" s="34">
        <v>1896.1449138920134</v>
      </c>
      <c r="K71" s="63">
        <v>3.7079548592779892E-2</v>
      </c>
      <c r="L71" s="34">
        <v>37527.825154449733</v>
      </c>
      <c r="M71" s="63">
        <v>4.1347758004643943E-2</v>
      </c>
    </row>
    <row r="72" spans="3:13">
      <c r="C72" s="23" t="s">
        <v>89</v>
      </c>
      <c r="D72" s="34">
        <v>11800.080963097438</v>
      </c>
      <c r="E72" s="63">
        <v>2.8678932516506921E-2</v>
      </c>
      <c r="F72" s="34">
        <v>10573.313396733136</v>
      </c>
      <c r="G72" s="63">
        <v>4.6976236157580308E-2</v>
      </c>
      <c r="H72" s="34">
        <v>2214.5231849929983</v>
      </c>
      <c r="I72" s="63">
        <v>1.0068545431174226E-2</v>
      </c>
      <c r="J72" s="34">
        <v>1387.9403461177717</v>
      </c>
      <c r="K72" s="63">
        <v>2.7141491734468021E-2</v>
      </c>
      <c r="L72" s="34">
        <v>25975.857890941326</v>
      </c>
      <c r="M72" s="63">
        <v>2.8619923526538596E-2</v>
      </c>
    </row>
    <row r="73" spans="3:13">
      <c r="C73" s="23" t="s">
        <v>90</v>
      </c>
      <c r="D73" s="34">
        <v>7326.7287844902048</v>
      </c>
      <c r="E73" s="63">
        <v>1.7806891413225324E-2</v>
      </c>
      <c r="F73" s="34">
        <v>8814.7558777161339</v>
      </c>
      <c r="G73" s="63">
        <v>3.9163130633293519E-2</v>
      </c>
      <c r="H73" s="34">
        <v>1232.8784526014649</v>
      </c>
      <c r="I73" s="63">
        <v>5.6054020094501184E-3</v>
      </c>
      <c r="J73" s="34">
        <v>991.86995786698481</v>
      </c>
      <c r="K73" s="63">
        <v>1.9396244470026802E-2</v>
      </c>
      <c r="L73" s="34">
        <v>18366.233072674804</v>
      </c>
      <c r="M73" s="63">
        <v>2.0235719960334617E-2</v>
      </c>
    </row>
    <row r="74" spans="3:13" ht="36.75" customHeight="1">
      <c r="C74" s="28" t="s">
        <v>229</v>
      </c>
      <c r="D74" s="26" t="s">
        <v>32</v>
      </c>
      <c r="E74" s="27" t="s">
        <v>22</v>
      </c>
      <c r="F74" s="26" t="s">
        <v>32</v>
      </c>
      <c r="G74" s="27" t="s">
        <v>22</v>
      </c>
      <c r="H74" s="26" t="s">
        <v>32</v>
      </c>
      <c r="I74" s="27" t="s">
        <v>22</v>
      </c>
      <c r="J74" s="26" t="s">
        <v>32</v>
      </c>
      <c r="K74" s="27" t="s">
        <v>22</v>
      </c>
      <c r="L74" s="26" t="s">
        <v>32</v>
      </c>
      <c r="M74" s="27" t="s">
        <v>22</v>
      </c>
    </row>
    <row r="75" spans="3:13">
      <c r="C75" s="23" t="s">
        <v>76</v>
      </c>
      <c r="D75" s="34">
        <v>10410.416575230769</v>
      </c>
      <c r="E75" s="63">
        <v>2.4574750593385562E-2</v>
      </c>
      <c r="F75" s="34">
        <v>11916.134589212495</v>
      </c>
      <c r="G75" s="63">
        <v>4.2688729231708772E-2</v>
      </c>
      <c r="H75" s="34">
        <v>732.17236089036885</v>
      </c>
      <c r="I75" s="63">
        <v>7.7825907280952497E-3</v>
      </c>
      <c r="J75" s="34">
        <v>1412.4513198792306</v>
      </c>
      <c r="K75" s="63">
        <v>2.6137762033274468E-2</v>
      </c>
      <c r="L75" s="34">
        <v>24471.174845212841</v>
      </c>
      <c r="M75" s="63">
        <v>2.8759859834546715E-2</v>
      </c>
    </row>
    <row r="76" spans="3:13">
      <c r="C76" s="23" t="s">
        <v>77</v>
      </c>
      <c r="D76" s="34">
        <v>7164.8755128955936</v>
      </c>
      <c r="E76" s="63">
        <v>1.6913350920173105E-2</v>
      </c>
      <c r="F76" s="34">
        <v>5225.6288477879516</v>
      </c>
      <c r="G76" s="63">
        <v>1.872045446268903E-2</v>
      </c>
      <c r="H76" s="34">
        <v>334.77390664731291</v>
      </c>
      <c r="I76" s="63">
        <v>3.5584630628684995E-3</v>
      </c>
      <c r="J76" s="34">
        <v>583.83257728430522</v>
      </c>
      <c r="K76" s="63">
        <v>1.0803966662465424E-2</v>
      </c>
      <c r="L76" s="34">
        <v>13309.110844615223</v>
      </c>
      <c r="M76" s="63">
        <v>1.5641593214657541E-2</v>
      </c>
    </row>
    <row r="77" spans="3:13">
      <c r="C77" s="23" t="s">
        <v>78</v>
      </c>
      <c r="D77" s="34">
        <v>12192.035703342397</v>
      </c>
      <c r="E77" s="63">
        <v>2.8780427225953722E-2</v>
      </c>
      <c r="F77" s="34">
        <v>11446.122974912774</v>
      </c>
      <c r="G77" s="63">
        <v>4.1004945082714434E-2</v>
      </c>
      <c r="H77" s="34">
        <v>1297.248972372618</v>
      </c>
      <c r="I77" s="63">
        <v>1.3789045262704115E-2</v>
      </c>
      <c r="J77" s="34">
        <v>3157.3504867973652</v>
      </c>
      <c r="K77" s="63">
        <v>5.8427553939776902E-2</v>
      </c>
      <c r="L77" s="34">
        <v>28092.758137425022</v>
      </c>
      <c r="M77" s="63">
        <v>3.3016142114493482E-2</v>
      </c>
    </row>
    <row r="78" spans="3:13">
      <c r="C78" s="23" t="s">
        <v>79</v>
      </c>
      <c r="D78" s="34">
        <v>30696.968995645311</v>
      </c>
      <c r="E78" s="63">
        <v>7.2463032731632127E-2</v>
      </c>
      <c r="F78" s="34">
        <v>21669.067406203339</v>
      </c>
      <c r="G78" s="63">
        <v>7.7627937506217159E-2</v>
      </c>
      <c r="H78" s="34">
        <v>6201.1065831861961</v>
      </c>
      <c r="I78" s="63">
        <v>6.5914362759538214E-2</v>
      </c>
      <c r="J78" s="34">
        <v>10375.208607542128</v>
      </c>
      <c r="K78" s="63">
        <v>0.19199580885570222</v>
      </c>
      <c r="L78" s="34">
        <v>68942.35159257667</v>
      </c>
      <c r="M78" s="63">
        <v>8.1024813112085717E-2</v>
      </c>
    </row>
    <row r="79" spans="3:13">
      <c r="C79" s="23" t="s">
        <v>80</v>
      </c>
      <c r="D79" s="34">
        <v>73546.910587880921</v>
      </c>
      <c r="E79" s="63">
        <v>0.17361428061500381</v>
      </c>
      <c r="F79" s="34">
        <v>29489.713899684815</v>
      </c>
      <c r="G79" s="63">
        <v>0.10564486347140188</v>
      </c>
      <c r="H79" s="34">
        <v>12892.683753750158</v>
      </c>
      <c r="I79" s="63">
        <v>0.13704215892577831</v>
      </c>
      <c r="J79" s="34">
        <v>7558.6018116710784</v>
      </c>
      <c r="K79" s="63">
        <v>0.13987380143807604</v>
      </c>
      <c r="L79" s="34">
        <v>123487.91005298695</v>
      </c>
      <c r="M79" s="63">
        <v>0.1451297294408313</v>
      </c>
    </row>
    <row r="80" spans="3:13">
      <c r="C80" s="23" t="s">
        <v>81</v>
      </c>
      <c r="D80" s="34">
        <v>70965.248689794942</v>
      </c>
      <c r="E80" s="63">
        <v>0.16752002907344118</v>
      </c>
      <c r="F80" s="34">
        <v>32759.48790655598</v>
      </c>
      <c r="G80" s="63">
        <v>0.11735860303880864</v>
      </c>
      <c r="H80" s="34">
        <v>15097.445421354098</v>
      </c>
      <c r="I80" s="63">
        <v>0.16047756652719075</v>
      </c>
      <c r="J80" s="34">
        <v>5899.4205135673874</v>
      </c>
      <c r="K80" s="63">
        <v>0.10917023995632405</v>
      </c>
      <c r="L80" s="34">
        <v>124721.60253127213</v>
      </c>
      <c r="M80" s="63">
        <v>0.14657963215203512</v>
      </c>
    </row>
    <row r="81" spans="3:13">
      <c r="C81" s="23" t="s">
        <v>82</v>
      </c>
      <c r="D81" s="34">
        <v>48110.782300230327</v>
      </c>
      <c r="E81" s="63">
        <v>0.1135699486506495</v>
      </c>
      <c r="F81" s="34">
        <v>25160.313012623745</v>
      </c>
      <c r="G81" s="63">
        <v>9.0135083784070924E-2</v>
      </c>
      <c r="H81" s="34">
        <v>13920.528424694525</v>
      </c>
      <c r="I81" s="63">
        <v>0.14796758418532524</v>
      </c>
      <c r="J81" s="34">
        <v>5482.9830211539829</v>
      </c>
      <c r="K81" s="63">
        <v>0.10146396086178804</v>
      </c>
      <c r="L81" s="34">
        <v>92674.606758702692</v>
      </c>
      <c r="M81" s="63">
        <v>0.10891625422403553</v>
      </c>
    </row>
    <row r="82" spans="3:13">
      <c r="C82" s="23" t="s">
        <v>83</v>
      </c>
      <c r="D82" s="34">
        <v>36628.206677510912</v>
      </c>
      <c r="E82" s="63">
        <v>8.6464267522633406E-2</v>
      </c>
      <c r="F82" s="34">
        <v>21998.327618088759</v>
      </c>
      <c r="G82" s="63">
        <v>7.8807489476423687E-2</v>
      </c>
      <c r="H82" s="34">
        <v>13855.177850540427</v>
      </c>
      <c r="I82" s="63">
        <v>0.14727294341539929</v>
      </c>
      <c r="J82" s="34">
        <v>3213.5351691062765</v>
      </c>
      <c r="K82" s="63">
        <v>5.9467265422528053E-2</v>
      </c>
      <c r="L82" s="34">
        <v>75695.247315246554</v>
      </c>
      <c r="M82" s="63">
        <v>8.89611846058838E-2</v>
      </c>
    </row>
    <row r="83" spans="3:13">
      <c r="C83" s="23" t="s">
        <v>84</v>
      </c>
      <c r="D83" s="34">
        <v>25039.02635555499</v>
      </c>
      <c r="E83" s="63">
        <v>5.9106936148261839E-2</v>
      </c>
      <c r="F83" s="34">
        <v>17805.535726615966</v>
      </c>
      <c r="G83" s="63">
        <v>6.3787102081502969E-2</v>
      </c>
      <c r="H83" s="34">
        <v>9983.9172630320336</v>
      </c>
      <c r="I83" s="63">
        <v>0.10612356607787556</v>
      </c>
      <c r="J83" s="34">
        <v>2592.3597063646812</v>
      </c>
      <c r="K83" s="63">
        <v>4.7972259401763237E-2</v>
      </c>
      <c r="L83" s="34">
        <v>55420.839051567644</v>
      </c>
      <c r="M83" s="63">
        <v>6.5133593835110179E-2</v>
      </c>
    </row>
    <row r="84" spans="3:13">
      <c r="C84" s="23" t="s">
        <v>85</v>
      </c>
      <c r="D84" s="34">
        <v>28319.496808543063</v>
      </c>
      <c r="E84" s="63">
        <v>6.6850789876743921E-2</v>
      </c>
      <c r="F84" s="34">
        <v>20776.171771656947</v>
      </c>
      <c r="G84" s="63">
        <v>7.4429200559268605E-2</v>
      </c>
      <c r="H84" s="34">
        <v>8334.3989727286316</v>
      </c>
      <c r="I84" s="63">
        <v>8.8590091123525297E-2</v>
      </c>
      <c r="J84" s="34">
        <v>3439.594083228787</v>
      </c>
      <c r="K84" s="63">
        <v>6.3650541702336277E-2</v>
      </c>
      <c r="L84" s="34">
        <v>60869.661636157514</v>
      </c>
      <c r="M84" s="63">
        <v>7.153734742631844E-2</v>
      </c>
    </row>
    <row r="85" spans="3:13">
      <c r="C85" s="23" t="s">
        <v>86</v>
      </c>
      <c r="D85" s="34">
        <v>21828.998120030392</v>
      </c>
      <c r="E85" s="63">
        <v>5.1529367785298048E-2</v>
      </c>
      <c r="F85" s="34">
        <v>18690.188218847092</v>
      </c>
      <c r="G85" s="63">
        <v>6.6956308540382578E-2</v>
      </c>
      <c r="H85" s="34">
        <v>5193.9279131479425</v>
      </c>
      <c r="I85" s="63">
        <v>5.5208605757945117E-2</v>
      </c>
      <c r="J85" s="34">
        <v>3031.5684232358403</v>
      </c>
      <c r="K85" s="63">
        <v>5.6099925653298015E-2</v>
      </c>
      <c r="L85" s="34">
        <v>48744.682675261269</v>
      </c>
      <c r="M85" s="63">
        <v>5.7287410608085926E-2</v>
      </c>
    </row>
    <row r="86" spans="3:13">
      <c r="C86" s="23" t="s">
        <v>87</v>
      </c>
      <c r="D86" s="34">
        <v>23885.542717353539</v>
      </c>
      <c r="E86" s="63">
        <v>5.6384031400165985E-2</v>
      </c>
      <c r="F86" s="34">
        <v>22688.893726908402</v>
      </c>
      <c r="G86" s="63">
        <v>8.1281394870433232E-2</v>
      </c>
      <c r="H86" s="34">
        <v>3214.657755197567</v>
      </c>
      <c r="I86" s="63">
        <v>3.4170049261592075E-2</v>
      </c>
      <c r="J86" s="34">
        <v>3074.3061356542185</v>
      </c>
      <c r="K86" s="63">
        <v>5.6890797622700544E-2</v>
      </c>
      <c r="L86" s="34">
        <v>52863.400335113802</v>
      </c>
      <c r="M86" s="63">
        <v>6.2127952320720686E-2</v>
      </c>
    </row>
    <row r="87" spans="3:13">
      <c r="C87" s="23" t="s">
        <v>88</v>
      </c>
      <c r="D87" s="34">
        <v>18229.416840864877</v>
      </c>
      <c r="E87" s="63">
        <v>4.3032223455206582E-2</v>
      </c>
      <c r="F87" s="34">
        <v>17694.229820908735</v>
      </c>
      <c r="G87" s="63">
        <v>6.3388356361147688E-2</v>
      </c>
      <c r="H87" s="34">
        <v>2024.2607403376444</v>
      </c>
      <c r="I87" s="63">
        <v>2.1516781717683398E-2</v>
      </c>
      <c r="J87" s="34">
        <v>1912.6300627124742</v>
      </c>
      <c r="K87" s="63">
        <v>3.5393693738868075E-2</v>
      </c>
      <c r="L87" s="34">
        <v>39860.537464823632</v>
      </c>
      <c r="M87" s="63">
        <v>4.6846278434493974E-2</v>
      </c>
    </row>
    <row r="88" spans="3:13">
      <c r="C88" s="23" t="s">
        <v>89</v>
      </c>
      <c r="D88" s="34">
        <v>10637.785721984495</v>
      </c>
      <c r="E88" s="63">
        <v>2.5111476480743231E-2</v>
      </c>
      <c r="F88" s="34">
        <v>11944.197074411226</v>
      </c>
      <c r="G88" s="63">
        <v>4.2789261146924128E-2</v>
      </c>
      <c r="H88" s="34">
        <v>538.223452350858</v>
      </c>
      <c r="I88" s="63">
        <v>5.7210201772918403E-3</v>
      </c>
      <c r="J88" s="34">
        <v>1449.4553160611847</v>
      </c>
      <c r="K88" s="63">
        <v>2.6822530161472197E-2</v>
      </c>
      <c r="L88" s="34">
        <v>24569.66156480775</v>
      </c>
      <c r="M88" s="63">
        <v>2.887560680088691E-2</v>
      </c>
    </row>
    <row r="89" spans="3:13">
      <c r="C89" s="23" t="s">
        <v>90</v>
      </c>
      <c r="D89" s="34">
        <v>5966.7595824398913</v>
      </c>
      <c r="E89" s="63">
        <v>1.4085087520707912E-2</v>
      </c>
      <c r="F89" s="34">
        <v>9876.0509228932115</v>
      </c>
      <c r="G89" s="63">
        <v>3.5380270386306367E-2</v>
      </c>
      <c r="H89" s="34">
        <v>457.70667817977971</v>
      </c>
      <c r="I89" s="63">
        <v>4.8651710171870371E-3</v>
      </c>
      <c r="J89" s="34">
        <v>855.42720133432158</v>
      </c>
      <c r="K89" s="63">
        <v>1.5829892549626582E-2</v>
      </c>
      <c r="L89" s="34">
        <v>17155.944384847218</v>
      </c>
      <c r="M89" s="63">
        <v>2.0162601875814978E-2</v>
      </c>
    </row>
    <row r="90" spans="3:13" ht="36.75" customHeight="1">
      <c r="C90" s="28" t="s">
        <v>91</v>
      </c>
      <c r="D90" s="26" t="s">
        <v>32</v>
      </c>
      <c r="E90" s="27" t="s">
        <v>22</v>
      </c>
      <c r="F90" s="26" t="s">
        <v>32</v>
      </c>
      <c r="G90" s="27" t="s">
        <v>22</v>
      </c>
      <c r="H90" s="26" t="s">
        <v>32</v>
      </c>
      <c r="I90" s="27" t="s">
        <v>22</v>
      </c>
      <c r="J90" s="26" t="s">
        <v>32</v>
      </c>
      <c r="K90" s="27" t="s">
        <v>22</v>
      </c>
      <c r="L90" s="26" t="s">
        <v>32</v>
      </c>
      <c r="M90" s="27" t="s">
        <v>22</v>
      </c>
    </row>
    <row r="91" spans="3:13">
      <c r="C91" s="23" t="s">
        <v>76</v>
      </c>
      <c r="D91" s="34">
        <v>21797.720356524937</v>
      </c>
      <c r="E91" s="63">
        <v>2.610264256454721E-2</v>
      </c>
      <c r="F91" s="34">
        <v>25321.39290060733</v>
      </c>
      <c r="G91" s="63">
        <v>5.0219139071131562E-2</v>
      </c>
      <c r="H91" s="34">
        <v>1627.3862049419643</v>
      </c>
      <c r="I91" s="63">
        <v>5.1823801995176744E-3</v>
      </c>
      <c r="J91" s="34">
        <v>2982.3991404599064</v>
      </c>
      <c r="K91" s="63">
        <v>2.8356286679731123E-2</v>
      </c>
      <c r="L91" s="34">
        <v>51728.898602533889</v>
      </c>
      <c r="M91" s="63">
        <v>2.9416590902519038E-2</v>
      </c>
    </row>
    <row r="92" spans="3:13">
      <c r="C92" s="23" t="s">
        <v>77</v>
      </c>
      <c r="D92" s="34">
        <v>14677.655928059819</v>
      </c>
      <c r="E92" s="63">
        <v>1.7576407078773629E-2</v>
      </c>
      <c r="F92" s="34">
        <v>10625.109733592457</v>
      </c>
      <c r="G92" s="63">
        <v>2.1072453061794845E-2</v>
      </c>
      <c r="H92" s="34">
        <v>838.15230735213459</v>
      </c>
      <c r="I92" s="63">
        <v>2.6690799692238123E-3</v>
      </c>
      <c r="J92" s="34">
        <v>1182.4174428511108</v>
      </c>
      <c r="K92" s="63">
        <v>1.1242280595423686E-2</v>
      </c>
      <c r="L92" s="34">
        <v>27323.335411855427</v>
      </c>
      <c r="M92" s="63">
        <v>1.5537917906945177E-2</v>
      </c>
    </row>
    <row r="93" spans="3:13">
      <c r="C93" s="23" t="s">
        <v>78</v>
      </c>
      <c r="D93" s="34">
        <v>20250.670744195097</v>
      </c>
      <c r="E93" s="63">
        <v>2.4250059707267863E-2</v>
      </c>
      <c r="F93" s="34">
        <v>20340.187834963985</v>
      </c>
      <c r="G93" s="63">
        <v>4.0340068400917035E-2</v>
      </c>
      <c r="H93" s="34">
        <v>3007.2047853111649</v>
      </c>
      <c r="I93" s="63">
        <v>9.5763860403665843E-3</v>
      </c>
      <c r="J93" s="34">
        <v>5238.2461074556004</v>
      </c>
      <c r="K93" s="63">
        <v>4.9804604054134484E-2</v>
      </c>
      <c r="L93" s="34">
        <v>48836.309471925742</v>
      </c>
      <c r="M93" s="63">
        <v>2.7771666819406914E-2</v>
      </c>
    </row>
    <row r="94" spans="3:13">
      <c r="C94" s="23" t="s">
        <v>79</v>
      </c>
      <c r="D94" s="34">
        <v>55209.647106019882</v>
      </c>
      <c r="E94" s="63">
        <v>6.61132293172043E-2</v>
      </c>
      <c r="F94" s="34">
        <v>38268.99399095148</v>
      </c>
      <c r="G94" s="63">
        <v>7.5897717747501772E-2</v>
      </c>
      <c r="H94" s="34">
        <v>13921.898527701109</v>
      </c>
      <c r="I94" s="63">
        <v>4.4334019208566076E-2</v>
      </c>
      <c r="J94" s="34">
        <v>18530.140239421882</v>
      </c>
      <c r="K94" s="63">
        <v>0.17618230964338363</v>
      </c>
      <c r="L94" s="34">
        <v>125930.67986409468</v>
      </c>
      <c r="M94" s="63">
        <v>7.1612800421323994E-2</v>
      </c>
    </row>
    <row r="95" spans="3:13">
      <c r="C95" s="23" t="s">
        <v>80</v>
      </c>
      <c r="D95" s="34">
        <v>136960.92811436902</v>
      </c>
      <c r="E95" s="63">
        <v>0.16400990990821043</v>
      </c>
      <c r="F95" s="34">
        <v>53443.933608007726</v>
      </c>
      <c r="G95" s="63">
        <v>0.10599370835972016</v>
      </c>
      <c r="H95" s="34">
        <v>31018.03512228691</v>
      </c>
      <c r="I95" s="63">
        <v>9.8776338743399902E-2</v>
      </c>
      <c r="J95" s="34">
        <v>15443.151408197598</v>
      </c>
      <c r="K95" s="63">
        <v>0.14683159696116854</v>
      </c>
      <c r="L95" s="34">
        <v>236866.04825285528</v>
      </c>
      <c r="M95" s="63">
        <v>0.13469824079744214</v>
      </c>
    </row>
    <row r="96" spans="3:13">
      <c r="C96" s="23" t="s">
        <v>81</v>
      </c>
      <c r="D96" s="34">
        <v>141287.39122141598</v>
      </c>
      <c r="E96" s="63">
        <v>0.16919082416001394</v>
      </c>
      <c r="F96" s="34">
        <v>59704.922084253929</v>
      </c>
      <c r="G96" s="63">
        <v>0.11841093407260023</v>
      </c>
      <c r="H96" s="34">
        <v>42459.340382919028</v>
      </c>
      <c r="I96" s="63">
        <v>0.1352109562049949</v>
      </c>
      <c r="J96" s="34">
        <v>12966.368729675467</v>
      </c>
      <c r="K96" s="63">
        <v>0.1232826498324031</v>
      </c>
      <c r="L96" s="34">
        <v>256418.02241825795</v>
      </c>
      <c r="M96" s="63">
        <v>0.14581683100326762</v>
      </c>
    </row>
    <row r="97" spans="3:13">
      <c r="C97" s="23" t="s">
        <v>82</v>
      </c>
      <c r="D97" s="34">
        <v>99635.828105063221</v>
      </c>
      <c r="E97" s="63">
        <v>0.11931332107720249</v>
      </c>
      <c r="F97" s="34">
        <v>48827.65904041563</v>
      </c>
      <c r="G97" s="63">
        <v>9.683839311263219E-2</v>
      </c>
      <c r="H97" s="34">
        <v>48068.467882131699</v>
      </c>
      <c r="I97" s="63">
        <v>0.15307311529188877</v>
      </c>
      <c r="J97" s="34">
        <v>10230.521912039312</v>
      </c>
      <c r="K97" s="63">
        <v>9.7270552517770101E-2</v>
      </c>
      <c r="L97" s="34">
        <v>206762.47693964548</v>
      </c>
      <c r="M97" s="63">
        <v>0.11757929054045517</v>
      </c>
    </row>
    <row r="98" spans="3:13">
      <c r="C98" s="23" t="s">
        <v>83</v>
      </c>
      <c r="D98" s="34">
        <v>75526.922373352121</v>
      </c>
      <c r="E98" s="63">
        <v>9.0443047551152705E-2</v>
      </c>
      <c r="F98" s="34">
        <v>40461.456442339957</v>
      </c>
      <c r="G98" s="63">
        <v>8.0245961036751121E-2</v>
      </c>
      <c r="H98" s="34">
        <v>48190.094296814284</v>
      </c>
      <c r="I98" s="63">
        <v>0.15346043227987555</v>
      </c>
      <c r="J98" s="34">
        <v>6503.5093182472856</v>
      </c>
      <c r="K98" s="63">
        <v>6.1834572090201392E-2</v>
      </c>
      <c r="L98" s="34">
        <v>170681.98243075269</v>
      </c>
      <c r="M98" s="63">
        <v>9.706145282881494E-2</v>
      </c>
    </row>
    <row r="99" spans="3:13">
      <c r="C99" s="23" t="s">
        <v>84</v>
      </c>
      <c r="D99" s="34">
        <v>52532.817868925064</v>
      </c>
      <c r="E99" s="63">
        <v>6.2907741970849751E-2</v>
      </c>
      <c r="F99" s="34">
        <v>32762.759533879271</v>
      </c>
      <c r="G99" s="63">
        <v>6.4977372447250395E-2</v>
      </c>
      <c r="H99" s="34">
        <v>39510.621976014219</v>
      </c>
      <c r="I99" s="63">
        <v>0.12582081891644528</v>
      </c>
      <c r="J99" s="34">
        <v>6057.9788269562414</v>
      </c>
      <c r="K99" s="63">
        <v>5.759852260768239E-2</v>
      </c>
      <c r="L99" s="34">
        <v>130864.17820577507</v>
      </c>
      <c r="M99" s="63">
        <v>7.4418325115568285E-2</v>
      </c>
    </row>
    <row r="100" spans="3:13">
      <c r="C100" s="23" t="s">
        <v>85</v>
      </c>
      <c r="D100" s="34">
        <v>55279.574665764914</v>
      </c>
      <c r="E100" s="63">
        <v>6.6196967160776055E-2</v>
      </c>
      <c r="F100" s="34">
        <v>34565.972860079652</v>
      </c>
      <c r="G100" s="63">
        <v>6.8553629928773174E-2</v>
      </c>
      <c r="H100" s="34">
        <v>36290.095743086509</v>
      </c>
      <c r="I100" s="63">
        <v>0.11556511481199332</v>
      </c>
      <c r="J100" s="34">
        <v>6728.4187134849963</v>
      </c>
      <c r="K100" s="63">
        <v>6.3972983143841256E-2</v>
      </c>
      <c r="L100" s="34">
        <v>132864.06198241646</v>
      </c>
      <c r="M100" s="63">
        <v>7.5555595857829227E-2</v>
      </c>
    </row>
    <row r="101" spans="3:13">
      <c r="C101" s="23" t="s">
        <v>86</v>
      </c>
      <c r="D101" s="34">
        <v>43411.370621702437</v>
      </c>
      <c r="E101" s="63">
        <v>5.1984862271902042E-2</v>
      </c>
      <c r="F101" s="34">
        <v>31453.370345268169</v>
      </c>
      <c r="G101" s="63">
        <v>6.2380501176416005E-2</v>
      </c>
      <c r="H101" s="34">
        <v>23925.576402831812</v>
      </c>
      <c r="I101" s="63">
        <v>7.6190539796608794E-2</v>
      </c>
      <c r="J101" s="34">
        <v>5351.6222426843196</v>
      </c>
      <c r="K101" s="63">
        <v>5.0882570497180653E-2</v>
      </c>
      <c r="L101" s="34">
        <v>104141.93961248647</v>
      </c>
      <c r="M101" s="63">
        <v>5.9222231985146E-2</v>
      </c>
    </row>
    <row r="102" spans="3:13">
      <c r="C102" s="23" t="s">
        <v>87</v>
      </c>
      <c r="D102" s="34">
        <v>46302.365708524179</v>
      </c>
      <c r="E102" s="63">
        <v>5.5446811969985084E-2</v>
      </c>
      <c r="F102" s="34">
        <v>36682.077956043264</v>
      </c>
      <c r="G102" s="63">
        <v>7.2750436025517479E-2</v>
      </c>
      <c r="H102" s="34">
        <v>14167.864290361513</v>
      </c>
      <c r="I102" s="63">
        <v>4.5117292468656173E-2</v>
      </c>
      <c r="J102" s="34">
        <v>5467.6993199124818</v>
      </c>
      <c r="K102" s="63">
        <v>5.198621716679426E-2</v>
      </c>
      <c r="L102" s="34">
        <v>102620.00727484195</v>
      </c>
      <c r="M102" s="63">
        <v>5.8356757131296885E-2</v>
      </c>
    </row>
    <row r="103" spans="3:13">
      <c r="C103" s="23" t="s">
        <v>88</v>
      </c>
      <c r="D103" s="34">
        <v>36472.90199056713</v>
      </c>
      <c r="E103" s="63">
        <v>4.3676086690714544E-2</v>
      </c>
      <c r="F103" s="34">
        <v>30551.827210726788</v>
      </c>
      <c r="G103" s="63">
        <v>6.0592498429889702E-2</v>
      </c>
      <c r="H103" s="34">
        <v>6554.8584413749595</v>
      </c>
      <c r="I103" s="63">
        <v>2.087382115816467E-2</v>
      </c>
      <c r="J103" s="34">
        <v>3808.7749766044853</v>
      </c>
      <c r="K103" s="63">
        <v>3.6213367174766628E-2</v>
      </c>
      <c r="L103" s="34">
        <v>77388.362619273568</v>
      </c>
      <c r="M103" s="63">
        <v>4.4008317696434679E-2</v>
      </c>
    </row>
    <row r="104" spans="3:13">
      <c r="C104" s="23" t="s">
        <v>89</v>
      </c>
      <c r="D104" s="34">
        <v>22437.866685081972</v>
      </c>
      <c r="E104" s="63">
        <v>2.6869214046795337E-2</v>
      </c>
      <c r="F104" s="34">
        <v>22517.510471144335</v>
      </c>
      <c r="G104" s="63">
        <v>4.465828536071316E-2</v>
      </c>
      <c r="H104" s="34">
        <v>2752.746637343856</v>
      </c>
      <c r="I104" s="63">
        <v>8.7660689419254388E-3</v>
      </c>
      <c r="J104" s="34">
        <v>2837.3956621789562</v>
      </c>
      <c r="K104" s="63">
        <v>2.6977611322730206E-2</v>
      </c>
      <c r="L104" s="34">
        <v>50545.519455749178</v>
      </c>
      <c r="M104" s="63">
        <v>2.8743640555924328E-2</v>
      </c>
    </row>
    <row r="105" spans="3:13">
      <c r="C105" s="23" t="s">
        <v>90</v>
      </c>
      <c r="D105" s="34">
        <v>13293.4883669301</v>
      </c>
      <c r="E105" s="63">
        <v>1.5918874524604734E-2</v>
      </c>
      <c r="F105" s="34">
        <v>18690.80680060936</v>
      </c>
      <c r="G105" s="63">
        <v>3.7068901768391262E-2</v>
      </c>
      <c r="H105" s="34">
        <v>1690.585130781245</v>
      </c>
      <c r="I105" s="63">
        <v>5.3836359683730791E-3</v>
      </c>
      <c r="J105" s="34">
        <v>1847.2971592013066</v>
      </c>
      <c r="K105" s="63">
        <v>1.7563875712788536E-2</v>
      </c>
      <c r="L105" s="34">
        <v>35522.177457521953</v>
      </c>
      <c r="M105" s="63">
        <v>2.0200340437625745E-2</v>
      </c>
    </row>
    <row r="106" spans="3:13" ht="36.75" customHeight="1">
      <c r="C106" s="28" t="s">
        <v>92</v>
      </c>
      <c r="D106" s="26" t="s">
        <v>32</v>
      </c>
      <c r="E106" s="27" t="s">
        <v>22</v>
      </c>
      <c r="F106" s="26" t="s">
        <v>32</v>
      </c>
      <c r="G106" s="27" t="s">
        <v>22</v>
      </c>
      <c r="H106" s="26" t="s">
        <v>32</v>
      </c>
      <c r="I106" s="27" t="s">
        <v>22</v>
      </c>
      <c r="J106" s="26" t="s">
        <v>32</v>
      </c>
      <c r="K106" s="27" t="s">
        <v>22</v>
      </c>
      <c r="L106" s="26" t="s">
        <v>32</v>
      </c>
      <c r="M106" s="27" t="s">
        <v>22</v>
      </c>
    </row>
    <row r="107" spans="3:13">
      <c r="C107" s="23" t="s">
        <v>226</v>
      </c>
      <c r="D107" s="34">
        <v>423622.47118930245</v>
      </c>
      <c r="E107" s="63">
        <v>0.50728543016905692</v>
      </c>
      <c r="F107" s="34">
        <v>279140.06351731141</v>
      </c>
      <c r="G107" s="63">
        <v>0.55360989520304527</v>
      </c>
      <c r="H107" s="34">
        <v>94078.230048410158</v>
      </c>
      <c r="I107" s="63">
        <v>0.2995903216630354</v>
      </c>
      <c r="J107" s="34">
        <v>54038.724435593256</v>
      </c>
      <c r="K107" s="63">
        <v>0.51379359023902371</v>
      </c>
      <c r="L107" s="34">
        <v>850879.48919061664</v>
      </c>
      <c r="M107" s="63">
        <v>0.48386829252225122</v>
      </c>
    </row>
    <row r="108" spans="3:13">
      <c r="C108" s="23" t="s">
        <v>227</v>
      </c>
      <c r="D108" s="34">
        <v>411454.67866719194</v>
      </c>
      <c r="E108" s="63">
        <v>0.49271456983094142</v>
      </c>
      <c r="F108" s="34">
        <v>225077.91729557235</v>
      </c>
      <c r="G108" s="63">
        <v>0.44639010479695568</v>
      </c>
      <c r="H108" s="34">
        <v>219944.69808284249</v>
      </c>
      <c r="I108" s="63">
        <v>0.70040967833696532</v>
      </c>
      <c r="J108" s="34">
        <v>51137.216763777687</v>
      </c>
      <c r="K108" s="63">
        <v>0.48620640976097618</v>
      </c>
      <c r="L108" s="34">
        <v>907614.51080938464</v>
      </c>
      <c r="M108" s="63">
        <v>0.51613170747775772</v>
      </c>
    </row>
    <row r="109" spans="3:13" ht="35.25" customHeight="1">
      <c r="C109" s="28" t="s">
        <v>93</v>
      </c>
      <c r="D109" s="26" t="s">
        <v>32</v>
      </c>
      <c r="E109" s="27" t="s">
        <v>22</v>
      </c>
      <c r="F109" s="26" t="s">
        <v>32</v>
      </c>
      <c r="G109" s="27" t="s">
        <v>22</v>
      </c>
      <c r="H109" s="26" t="s">
        <v>32</v>
      </c>
      <c r="I109" s="27" t="s">
        <v>22</v>
      </c>
      <c r="J109" s="26" t="s">
        <v>32</v>
      </c>
      <c r="K109" s="27" t="s">
        <v>22</v>
      </c>
      <c r="L109" s="26" t="s">
        <v>32</v>
      </c>
      <c r="M109" s="27" t="s">
        <v>22</v>
      </c>
    </row>
    <row r="110" spans="3:13">
      <c r="C110" s="23" t="s">
        <v>94</v>
      </c>
      <c r="D110" s="34">
        <v>161212.98787408951</v>
      </c>
      <c r="E110" s="63">
        <v>0.19305160954505085</v>
      </c>
      <c r="F110" s="34">
        <v>3123.7989631717091</v>
      </c>
      <c r="G110" s="63">
        <v>6.1953343237296432E-3</v>
      </c>
      <c r="H110" s="34">
        <v>7452.6763452529294</v>
      </c>
      <c r="I110" s="63">
        <v>2.3732905076720809E-2</v>
      </c>
      <c r="J110" s="34">
        <v>3625.2142785357801</v>
      </c>
      <c r="K110" s="63">
        <v>3.4468094482404912E-2</v>
      </c>
      <c r="L110" s="34">
        <v>175414.67746104978</v>
      </c>
      <c r="M110" s="63">
        <v>9.9752787021763642E-2</v>
      </c>
    </row>
    <row r="111" spans="3:13">
      <c r="C111" s="23" t="s">
        <v>95</v>
      </c>
      <c r="D111" s="34">
        <v>673864.16198240488</v>
      </c>
      <c r="E111" s="63">
        <v>0.80694839045495148</v>
      </c>
      <c r="F111" s="34">
        <v>501094.18184971373</v>
      </c>
      <c r="G111" s="63">
        <v>0.99380466567627512</v>
      </c>
      <c r="H111" s="34">
        <v>306570.25178599951</v>
      </c>
      <c r="I111" s="63">
        <v>0.9762670949232799</v>
      </c>
      <c r="J111" s="34">
        <v>101550.72692083534</v>
      </c>
      <c r="K111" s="63">
        <v>0.96553190551759716</v>
      </c>
      <c r="L111" s="34">
        <v>1583079.3225389495</v>
      </c>
      <c r="M111" s="63">
        <v>0.90024721297823296</v>
      </c>
    </row>
    <row r="112" spans="3:13" ht="27.6">
      <c r="C112" s="28" t="s">
        <v>96</v>
      </c>
      <c r="D112" s="26" t="s">
        <v>32</v>
      </c>
      <c r="E112" s="27" t="s">
        <v>22</v>
      </c>
      <c r="F112" s="26" t="s">
        <v>32</v>
      </c>
      <c r="G112" s="27" t="s">
        <v>22</v>
      </c>
      <c r="H112" s="26" t="s">
        <v>32</v>
      </c>
      <c r="I112" s="27" t="s">
        <v>22</v>
      </c>
      <c r="J112" s="26" t="s">
        <v>32</v>
      </c>
      <c r="K112" s="27" t="s">
        <v>22</v>
      </c>
      <c r="L112" s="26" t="s">
        <v>32</v>
      </c>
      <c r="M112" s="27" t="s">
        <v>22</v>
      </c>
    </row>
    <row r="113" spans="3:13">
      <c r="C113" s="23" t="s">
        <v>97</v>
      </c>
      <c r="D113" s="34">
        <v>121501.48720369319</v>
      </c>
      <c r="E113" s="63">
        <v>0.75367058700374823</v>
      </c>
      <c r="F113" s="34">
        <v>2383.956058632401</v>
      </c>
      <c r="G113" s="63">
        <v>0.76315924511732403</v>
      </c>
      <c r="H113" s="34">
        <v>6928.8483731805218</v>
      </c>
      <c r="I113" s="63">
        <v>0.92971277057991841</v>
      </c>
      <c r="J113" s="34">
        <v>3140.3160117370558</v>
      </c>
      <c r="K113" s="63">
        <v>0.86624286744380408</v>
      </c>
      <c r="L113" s="34">
        <v>133954.60764724336</v>
      </c>
      <c r="M113" s="63">
        <v>0.76364537783326325</v>
      </c>
    </row>
    <row r="114" spans="3:13">
      <c r="C114" s="23" t="s">
        <v>98</v>
      </c>
      <c r="D114" s="34">
        <v>136202.26133911402</v>
      </c>
      <c r="E114" s="63">
        <v>0.84485910927654695</v>
      </c>
      <c r="F114" s="34">
        <v>1868.032251604177</v>
      </c>
      <c r="G114" s="63">
        <v>0.59800015097882431</v>
      </c>
      <c r="H114" s="34">
        <v>6854.3207200022034</v>
      </c>
      <c r="I114" s="63">
        <v>0.91971265119652545</v>
      </c>
      <c r="J114" s="34">
        <v>3111.4981476282851</v>
      </c>
      <c r="K114" s="63">
        <v>0.85829358172036541</v>
      </c>
      <c r="L114" s="34">
        <v>148036.11245834883</v>
      </c>
      <c r="M114" s="63">
        <v>0.8439208998985831</v>
      </c>
    </row>
    <row r="115" spans="3:13">
      <c r="C115" s="23" t="s">
        <v>99</v>
      </c>
      <c r="D115" s="34">
        <v>52863.980841736833</v>
      </c>
      <c r="E115" s="63">
        <v>0.32791390779894625</v>
      </c>
      <c r="F115" s="34">
        <v>866.09431462290627</v>
      </c>
      <c r="G115" s="63">
        <v>0.27725673925684657</v>
      </c>
      <c r="H115" s="34">
        <v>1475.4577309390602</v>
      </c>
      <c r="I115" s="63">
        <v>0.19797689616279532</v>
      </c>
      <c r="J115" s="34">
        <v>1394.8403407283834</v>
      </c>
      <c r="K115" s="63">
        <v>0.38476079855112943</v>
      </c>
      <c r="L115" s="34">
        <v>56600.373228027158</v>
      </c>
      <c r="M115" s="63">
        <v>0.3226661192054186</v>
      </c>
    </row>
    <row r="116" spans="3:13">
      <c r="C116" s="23" t="s">
        <v>100</v>
      </c>
      <c r="D116" s="34">
        <v>119575.09004582211</v>
      </c>
      <c r="E116" s="63">
        <v>0.74172119518814805</v>
      </c>
      <c r="F116" s="34">
        <v>1906.9374613768605</v>
      </c>
      <c r="G116" s="63">
        <v>0.61045460474853219</v>
      </c>
      <c r="H116" s="34">
        <v>3557.6454746483337</v>
      </c>
      <c r="I116" s="63">
        <v>0.47736481632057165</v>
      </c>
      <c r="J116" s="34">
        <v>2999.9450253768737</v>
      </c>
      <c r="K116" s="63">
        <v>0.82752212555792648</v>
      </c>
      <c r="L116" s="34">
        <v>128039.61800722445</v>
      </c>
      <c r="M116" s="63">
        <v>0.72992533954665906</v>
      </c>
    </row>
    <row r="117" spans="3:13">
      <c r="C117" s="23" t="s">
        <v>101</v>
      </c>
      <c r="D117" s="34">
        <v>52203.979540558772</v>
      </c>
      <c r="E117" s="63">
        <v>0.32381993677414572</v>
      </c>
      <c r="F117" s="34">
        <v>1575.390090226166</v>
      </c>
      <c r="G117" s="63">
        <v>0.50431865456111613</v>
      </c>
      <c r="H117" s="34">
        <v>1375.7338452413712</v>
      </c>
      <c r="I117" s="63">
        <v>0.18459594667862655</v>
      </c>
      <c r="J117" s="34">
        <v>1294.3865677059673</v>
      </c>
      <c r="K117" s="63">
        <v>0.35705105084954275</v>
      </c>
      <c r="L117" s="34">
        <v>56449.490043732243</v>
      </c>
      <c r="M117" s="63">
        <v>0.32180596778320703</v>
      </c>
    </row>
    <row r="118" spans="3:13">
      <c r="C118" s="23" t="s">
        <v>102</v>
      </c>
      <c r="D118" s="34">
        <v>38765.169215156144</v>
      </c>
      <c r="E118" s="63">
        <v>0.24045934342109271</v>
      </c>
      <c r="F118" s="34">
        <v>341.789288473103</v>
      </c>
      <c r="G118" s="63">
        <v>0.10941462382908011</v>
      </c>
      <c r="H118" s="34">
        <v>776.24953602518076</v>
      </c>
      <c r="I118" s="63">
        <v>0.10415715107762892</v>
      </c>
      <c r="J118" s="34">
        <v>630.42446417354279</v>
      </c>
      <c r="K118" s="63">
        <v>0.17389991755967885</v>
      </c>
      <c r="L118" s="34">
        <v>40513.632503827939</v>
      </c>
      <c r="M118" s="63">
        <v>0.23095919389541306</v>
      </c>
    </row>
    <row r="119" spans="3:13">
      <c r="C119" s="23" t="s">
        <v>103</v>
      </c>
      <c r="D119" s="34">
        <v>126448.55108460944</v>
      </c>
      <c r="E119" s="63">
        <v>0.78435709648510599</v>
      </c>
      <c r="F119" s="34">
        <v>1803.6010712036248</v>
      </c>
      <c r="G119" s="63">
        <v>0.57737424605979171</v>
      </c>
      <c r="H119" s="34">
        <v>1307.7292252353884</v>
      </c>
      <c r="I119" s="63">
        <v>0.17547108778826309</v>
      </c>
      <c r="J119" s="34">
        <v>2018.2819320694657</v>
      </c>
      <c r="K119" s="63">
        <v>0.55673452022390457</v>
      </c>
      <c r="L119" s="34">
        <v>131578.16331311793</v>
      </c>
      <c r="M119" s="63">
        <v>0.75009779807242405</v>
      </c>
    </row>
    <row r="120" spans="3:13">
      <c r="C120" s="23" t="s">
        <v>104</v>
      </c>
      <c r="D120" s="34">
        <v>57614.687494521437</v>
      </c>
      <c r="E120" s="63">
        <v>0.35738241846568614</v>
      </c>
      <c r="F120" s="34">
        <v>831.97341790306928</v>
      </c>
      <c r="G120" s="63">
        <v>0.26633385429462331</v>
      </c>
      <c r="H120" s="34">
        <v>1426.0942791666771</v>
      </c>
      <c r="I120" s="63">
        <v>0.19135330894585872</v>
      </c>
      <c r="J120" s="34">
        <v>1229.009005799541</v>
      </c>
      <c r="K120" s="63">
        <v>0.33901692737896211</v>
      </c>
      <c r="L120" s="34">
        <v>61101.764197390759</v>
      </c>
      <c r="M120" s="63">
        <v>0.34832754637056068</v>
      </c>
    </row>
    <row r="121" spans="3:13">
      <c r="C121" s="23" t="s">
        <v>105</v>
      </c>
      <c r="D121" s="34">
        <v>1700.61175210685</v>
      </c>
      <c r="E121" s="63">
        <v>1.0548850775193503E-2</v>
      </c>
      <c r="F121" s="34">
        <v>0</v>
      </c>
      <c r="G121" s="63">
        <v>0</v>
      </c>
      <c r="H121" s="34">
        <v>473.04214975479482</v>
      </c>
      <c r="I121" s="63">
        <v>6.3472788544762793E-2</v>
      </c>
      <c r="J121" s="34">
        <v>1106.9114220153358</v>
      </c>
      <c r="K121" s="63">
        <v>0.30533682617580776</v>
      </c>
      <c r="L121" s="34">
        <v>3280.5653238769819</v>
      </c>
      <c r="M121" s="63">
        <v>1.8701772117133243E-2</v>
      </c>
    </row>
    <row r="122" spans="3:13" ht="36" customHeight="1">
      <c r="C122" s="28" t="s">
        <v>106</v>
      </c>
      <c r="D122" s="26" t="s">
        <v>32</v>
      </c>
      <c r="E122" s="27" t="s">
        <v>22</v>
      </c>
      <c r="F122" s="26" t="s">
        <v>32</v>
      </c>
      <c r="G122" s="27" t="s">
        <v>22</v>
      </c>
      <c r="H122" s="26" t="s">
        <v>32</v>
      </c>
      <c r="I122" s="27" t="s">
        <v>22</v>
      </c>
      <c r="J122" s="26" t="s">
        <v>32</v>
      </c>
      <c r="K122" s="27" t="s">
        <v>22</v>
      </c>
      <c r="L122" s="26" t="s">
        <v>32</v>
      </c>
      <c r="M122" s="27" t="s">
        <v>22</v>
      </c>
    </row>
    <row r="123" spans="3:13">
      <c r="C123" s="23" t="s">
        <v>107</v>
      </c>
      <c r="D123" s="34">
        <v>703925.06780888012</v>
      </c>
      <c r="E123" s="63">
        <v>0.84294614926279465</v>
      </c>
      <c r="F123" s="34">
        <v>311898.45762951026</v>
      </c>
      <c r="G123" s="63">
        <v>0.61857860984385793</v>
      </c>
      <c r="H123" s="34">
        <v>126187.22689253859</v>
      </c>
      <c r="I123" s="63">
        <v>0.40184080711391901</v>
      </c>
      <c r="J123" s="34">
        <v>53534.437187602976</v>
      </c>
      <c r="K123" s="63">
        <v>0.50899888869188636</v>
      </c>
      <c r="L123" s="34">
        <v>1195545.1895185353</v>
      </c>
      <c r="M123" s="63">
        <v>0.67986879086225571</v>
      </c>
    </row>
    <row r="124" spans="3:13">
      <c r="C124" s="23" t="s">
        <v>108</v>
      </c>
      <c r="D124" s="34">
        <v>9457.9165322373156</v>
      </c>
      <c r="E124" s="63">
        <v>1.1325799698701672E-2</v>
      </c>
      <c r="F124" s="34">
        <v>15505.991250843979</v>
      </c>
      <c r="G124" s="63">
        <v>3.0752555126744484E-2</v>
      </c>
      <c r="H124" s="34">
        <v>286026.45820484369</v>
      </c>
      <c r="I124" s="63">
        <v>0.91084577774936593</v>
      </c>
      <c r="J124" s="34">
        <v>11683.951000692625</v>
      </c>
      <c r="K124" s="63">
        <v>0.11108957873307351</v>
      </c>
      <c r="L124" s="34">
        <v>322674.31698861835</v>
      </c>
      <c r="M124" s="63">
        <v>0.18349469317985581</v>
      </c>
    </row>
    <row r="125" spans="3:13">
      <c r="C125" s="23" t="s">
        <v>109</v>
      </c>
      <c r="D125" s="34">
        <v>112502.56345736791</v>
      </c>
      <c r="E125" s="63">
        <v>0.13472116136419421</v>
      </c>
      <c r="F125" s="34">
        <v>458545.51989729726</v>
      </c>
      <c r="G125" s="63">
        <v>0.90941921420185334</v>
      </c>
      <c r="H125" s="34">
        <v>35663.956511292708</v>
      </c>
      <c r="I125" s="63">
        <v>0.11357118642109545</v>
      </c>
      <c r="J125" s="34">
        <v>24714.134663947862</v>
      </c>
      <c r="K125" s="63">
        <v>0.23497897315793823</v>
      </c>
      <c r="L125" s="34">
        <v>631426.17452990543</v>
      </c>
      <c r="M125" s="63">
        <v>0.35907212337938227</v>
      </c>
    </row>
    <row r="126" spans="3:13">
      <c r="C126" s="23" t="s">
        <v>110</v>
      </c>
      <c r="D126" s="34">
        <v>8873.8348886508647</v>
      </c>
      <c r="E126" s="63">
        <v>1.0626365348609799E-2</v>
      </c>
      <c r="F126" s="34">
        <v>2937.5721272300548</v>
      </c>
      <c r="G126" s="63">
        <v>5.8259963726287603E-3</v>
      </c>
      <c r="H126" s="34">
        <v>3639.9807598414004</v>
      </c>
      <c r="I126" s="63">
        <v>1.1591449011391924E-2</v>
      </c>
      <c r="J126" s="34">
        <v>17286.658888479742</v>
      </c>
      <c r="K126" s="63">
        <v>0.16435944086976362</v>
      </c>
      <c r="L126" s="34">
        <v>32738.046664202124</v>
      </c>
      <c r="M126" s="63">
        <v>1.861709318553377E-2</v>
      </c>
    </row>
    <row r="127" spans="3:13">
      <c r="C127" s="23" t="s">
        <v>111</v>
      </c>
      <c r="D127" s="34">
        <v>31205.839654693369</v>
      </c>
      <c r="E127" s="63">
        <v>3.736881036686978E-2</v>
      </c>
      <c r="F127" s="34">
        <v>16573.94876057516</v>
      </c>
      <c r="G127" s="63">
        <v>3.2870602380849656E-2</v>
      </c>
      <c r="H127" s="34">
        <v>28803.207075058486</v>
      </c>
      <c r="I127" s="63">
        <v>9.1723261248680549E-2</v>
      </c>
      <c r="J127" s="34">
        <v>2936.619399984595</v>
      </c>
      <c r="K127" s="63">
        <v>2.7921018500019469E-2</v>
      </c>
      <c r="L127" s="34">
        <v>79519.614890311525</v>
      </c>
      <c r="M127" s="63">
        <v>4.5220293552500762E-2</v>
      </c>
    </row>
    <row r="128" spans="3:13">
      <c r="C128" s="23" t="s">
        <v>112</v>
      </c>
      <c r="D128" s="34">
        <v>236346.78090449073</v>
      </c>
      <c r="E128" s="63">
        <v>0.28302388700865155</v>
      </c>
      <c r="F128" s="34">
        <v>125183.03305119912</v>
      </c>
      <c r="G128" s="63">
        <v>0.24827165594012196</v>
      </c>
      <c r="H128" s="34">
        <v>40894.06491667495</v>
      </c>
      <c r="I128" s="63">
        <v>0.1302263664632235</v>
      </c>
      <c r="J128" s="34">
        <v>14400.350803688336</v>
      </c>
      <c r="K128" s="63">
        <v>0.13691677620826909</v>
      </c>
      <c r="L128" s="34">
        <v>416824.22967605374</v>
      </c>
      <c r="M128" s="63">
        <v>0.23703477502684256</v>
      </c>
    </row>
    <row r="129" spans="3:13">
      <c r="C129" s="23" t="s">
        <v>113</v>
      </c>
      <c r="D129" s="34">
        <v>10001.609977126756</v>
      </c>
      <c r="E129" s="63">
        <v>1.1976869417209568E-2</v>
      </c>
      <c r="F129" s="34">
        <v>10374.364786707849</v>
      </c>
      <c r="G129" s="63">
        <v>2.0575158327322342E-2</v>
      </c>
      <c r="H129" s="34">
        <v>2858.4614796429141</v>
      </c>
      <c r="I129" s="63">
        <v>9.1027158324189696E-3</v>
      </c>
      <c r="J129" s="34">
        <v>1086.8400262675086</v>
      </c>
      <c r="K129" s="63">
        <v>1.0333542194857099E-2</v>
      </c>
      <c r="L129" s="34">
        <v>24321.276269745034</v>
      </c>
      <c r="M129" s="63">
        <v>1.3830741685638368E-2</v>
      </c>
    </row>
    <row r="130" spans="3:13">
      <c r="C130" s="23" t="s">
        <v>114</v>
      </c>
      <c r="D130" s="34">
        <v>574474.64462197723</v>
      </c>
      <c r="E130" s="63">
        <v>0.68793002505301493</v>
      </c>
      <c r="F130" s="34">
        <v>367800.4176256028</v>
      </c>
      <c r="G130" s="63">
        <v>0.72944724627362068</v>
      </c>
      <c r="H130" s="34">
        <v>170879.4729379623</v>
      </c>
      <c r="I130" s="63">
        <v>0.54416240863323129</v>
      </c>
      <c r="J130" s="34">
        <v>49529.230753935619</v>
      </c>
      <c r="K130" s="63">
        <v>0.47091787522061052</v>
      </c>
      <c r="L130" s="34">
        <v>1162683.7659394704</v>
      </c>
      <c r="M130" s="63">
        <v>0.6611815371218025</v>
      </c>
    </row>
    <row r="131" spans="3:13">
      <c r="C131" s="23" t="s">
        <v>115</v>
      </c>
      <c r="D131" s="34">
        <v>85712.092483107568</v>
      </c>
      <c r="E131" s="63">
        <v>0.10263972915297365</v>
      </c>
      <c r="F131" s="34">
        <v>24788.099194768034</v>
      </c>
      <c r="G131" s="63">
        <v>4.9161474080724979E-2</v>
      </c>
      <c r="H131" s="34">
        <v>4178.7337844369267</v>
      </c>
      <c r="I131" s="63">
        <v>1.3307097699217493E-2</v>
      </c>
      <c r="J131" s="34">
        <v>3111.648958382581</v>
      </c>
      <c r="K131" s="63">
        <v>2.9585178158607176E-2</v>
      </c>
      <c r="L131" s="34">
        <v>117790.57442069515</v>
      </c>
      <c r="M131" s="63">
        <v>6.6983779541297708E-2</v>
      </c>
    </row>
    <row r="132" spans="3:13">
      <c r="C132" s="23" t="s">
        <v>116</v>
      </c>
      <c r="D132" s="34">
        <v>572876.22435985378</v>
      </c>
      <c r="E132" s="63">
        <v>0.68601592614323381</v>
      </c>
      <c r="F132" s="34">
        <v>302919.63289526314</v>
      </c>
      <c r="G132" s="63">
        <v>0.60077118314366029</v>
      </c>
      <c r="H132" s="34">
        <v>160301.67883125684</v>
      </c>
      <c r="I132" s="63">
        <v>0.51047762590206636</v>
      </c>
      <c r="J132" s="34">
        <v>37112.497690451004</v>
      </c>
      <c r="K132" s="63">
        <v>0.35286109415556138</v>
      </c>
      <c r="L132" s="34">
        <v>1073210.033776823</v>
      </c>
      <c r="M132" s="63">
        <v>0.61030065145335699</v>
      </c>
    </row>
    <row r="133" spans="3:13">
      <c r="C133" s="23" t="s">
        <v>117</v>
      </c>
      <c r="D133" s="34">
        <v>291662.54288488411</v>
      </c>
      <c r="E133" s="63">
        <v>0.34926418826692379</v>
      </c>
      <c r="F133" s="34">
        <v>144948.9481882845</v>
      </c>
      <c r="G133" s="63">
        <v>0.28747278697717749</v>
      </c>
      <c r="H133" s="34">
        <v>81907.106615695855</v>
      </c>
      <c r="I133" s="63">
        <v>0.26083161221100748</v>
      </c>
      <c r="J133" s="34">
        <v>19853.112712630998</v>
      </c>
      <c r="K133" s="63">
        <v>0.18876097029640601</v>
      </c>
      <c r="L133" s="34">
        <v>538371.7104014958</v>
      </c>
      <c r="M133" s="63">
        <v>0.30615498853080764</v>
      </c>
    </row>
    <row r="134" spans="3:13">
      <c r="C134" s="23" t="s">
        <v>118</v>
      </c>
      <c r="D134" s="34">
        <v>17606.089104358653</v>
      </c>
      <c r="E134" s="63">
        <v>2.1083188669914207E-2</v>
      </c>
      <c r="F134" s="34">
        <v>29238.580638877043</v>
      </c>
      <c r="G134" s="63">
        <v>5.7987976929620003E-2</v>
      </c>
      <c r="H134" s="34">
        <v>1865.5921054909288</v>
      </c>
      <c r="I134" s="63">
        <v>5.9409423273423115E-3</v>
      </c>
      <c r="J134" s="34">
        <v>9192.4603417792878</v>
      </c>
      <c r="K134" s="63">
        <v>8.7400789923563538E-2</v>
      </c>
      <c r="L134" s="34">
        <v>57902.722190505912</v>
      </c>
      <c r="M134" s="63">
        <v>3.2927449391641786E-2</v>
      </c>
    </row>
    <row r="135" spans="3:13">
      <c r="C135" s="23" t="s">
        <v>119</v>
      </c>
      <c r="D135" s="34">
        <v>420282.02333973726</v>
      </c>
      <c r="E135" s="63">
        <v>0.50328526341783208</v>
      </c>
      <c r="F135" s="34">
        <v>148509.42969963144</v>
      </c>
      <c r="G135" s="63">
        <v>0.29453418035630063</v>
      </c>
      <c r="H135" s="34">
        <v>38794.824575530038</v>
      </c>
      <c r="I135" s="63">
        <v>0.12354137580461945</v>
      </c>
      <c r="J135" s="34">
        <v>19718.454823013475</v>
      </c>
      <c r="K135" s="63">
        <v>0.18748065953253781</v>
      </c>
      <c r="L135" s="34">
        <v>627304.732437914</v>
      </c>
      <c r="M135" s="63">
        <v>0.35672838942749424</v>
      </c>
    </row>
    <row r="136" spans="3:13">
      <c r="C136" s="23" t="s">
        <v>120</v>
      </c>
      <c r="D136" s="34">
        <v>207863.8334241501</v>
      </c>
      <c r="E136" s="63">
        <v>0.24891572408593793</v>
      </c>
      <c r="F136" s="34">
        <v>25985.329807314029</v>
      </c>
      <c r="G136" s="63">
        <v>5.1535904700227793E-2</v>
      </c>
      <c r="H136" s="34">
        <v>8117.4325329525727</v>
      </c>
      <c r="I136" s="63">
        <v>2.5849808424051532E-2</v>
      </c>
      <c r="J136" s="34">
        <v>3992.1617589982779</v>
      </c>
      <c r="K136" s="63">
        <v>3.7956986298137887E-2</v>
      </c>
      <c r="L136" s="34">
        <v>245958.75752341526</v>
      </c>
      <c r="M136" s="63">
        <v>0.13986897738827342</v>
      </c>
    </row>
    <row r="137" spans="3:13">
      <c r="C137" s="23" t="s">
        <v>121</v>
      </c>
      <c r="D137" s="34">
        <v>6181.2727721832644</v>
      </c>
      <c r="E137" s="63">
        <v>7.4020379712766808E-3</v>
      </c>
      <c r="F137" s="34">
        <v>2103.8869205703891</v>
      </c>
      <c r="G137" s="63">
        <v>4.1725741655991204E-3</v>
      </c>
      <c r="H137" s="34">
        <v>476.46362053686283</v>
      </c>
      <c r="I137" s="63">
        <v>1.5172892736600276E-3</v>
      </c>
      <c r="J137" s="34">
        <v>356.05271026627054</v>
      </c>
      <c r="K137" s="63">
        <v>3.3853056716776995E-3</v>
      </c>
      <c r="L137" s="34">
        <v>9117.6760235567908</v>
      </c>
      <c r="M137" s="63">
        <v>5.184934394747303E-3</v>
      </c>
    </row>
    <row r="138" spans="3:13">
      <c r="C138" s="23" t="s">
        <v>122</v>
      </c>
      <c r="D138" s="34">
        <v>95124.634506989401</v>
      </c>
      <c r="E138" s="63">
        <v>0.11391119314345569</v>
      </c>
      <c r="F138" s="34">
        <v>38499.505547500157</v>
      </c>
      <c r="G138" s="63">
        <v>7.6354884221765687E-2</v>
      </c>
      <c r="H138" s="34">
        <v>7010.556466336765</v>
      </c>
      <c r="I138" s="63">
        <v>2.2324982790449494E-2</v>
      </c>
      <c r="J138" s="34">
        <v>5151.0128109026655</v>
      </c>
      <c r="K138" s="63">
        <v>4.8975200527451766E-2</v>
      </c>
      <c r="L138" s="34">
        <v>145785.7093317291</v>
      </c>
      <c r="M138" s="63">
        <v>8.2903728606255486E-2</v>
      </c>
    </row>
    <row r="139" spans="3:13">
      <c r="C139" s="23" t="s">
        <v>123</v>
      </c>
      <c r="D139" s="34">
        <v>269499.31074639724</v>
      </c>
      <c r="E139" s="63">
        <v>0.32272384748248778</v>
      </c>
      <c r="F139" s="34">
        <v>73522.568572462231</v>
      </c>
      <c r="G139" s="63">
        <v>0.14581504700393993</v>
      </c>
      <c r="H139" s="34">
        <v>15908.559708681223</v>
      </c>
      <c r="I139" s="63">
        <v>5.0660503687908795E-2</v>
      </c>
      <c r="J139" s="34">
        <v>10633.182506675608</v>
      </c>
      <c r="K139" s="63">
        <v>0.10109900026013943</v>
      </c>
      <c r="L139" s="34">
        <v>369563.62153421604</v>
      </c>
      <c r="M139" s="63">
        <v>0.21015915978912347</v>
      </c>
    </row>
    <row r="140" spans="3:13">
      <c r="C140" s="23" t="s">
        <v>124</v>
      </c>
      <c r="D140" s="34">
        <v>85889.718742367098</v>
      </c>
      <c r="E140" s="63">
        <v>0.10285243555895068</v>
      </c>
      <c r="F140" s="34">
        <v>11455.287058904323</v>
      </c>
      <c r="G140" s="63">
        <v>2.2718918195730544E-2</v>
      </c>
      <c r="H140" s="34">
        <v>4447.6866750576137</v>
      </c>
      <c r="I140" s="63">
        <v>1.416357302801346E-2</v>
      </c>
      <c r="J140" s="34">
        <v>4155.3654790466026</v>
      </c>
      <c r="K140" s="63">
        <v>3.950870733041234E-2</v>
      </c>
      <c r="L140" s="34">
        <v>105948.05795537565</v>
      </c>
      <c r="M140" s="63">
        <v>6.0249314444846165E-2</v>
      </c>
    </row>
    <row r="141" spans="3:13">
      <c r="C141" s="23" t="s">
        <v>125</v>
      </c>
      <c r="D141" s="34">
        <v>308988.64935446263</v>
      </c>
      <c r="E141" s="63">
        <v>0.37001209937017454</v>
      </c>
      <c r="F141" s="34">
        <v>50547.59378363975</v>
      </c>
      <c r="G141" s="63">
        <v>0.10024948674410349</v>
      </c>
      <c r="H141" s="34">
        <v>32031.797757524615</v>
      </c>
      <c r="I141" s="63">
        <v>0.10200464643822529</v>
      </c>
      <c r="J141" s="34">
        <v>7517.4952866823087</v>
      </c>
      <c r="K141" s="63">
        <v>7.1475426803475781E-2</v>
      </c>
      <c r="L141" s="34">
        <v>399085.53618231136</v>
      </c>
      <c r="M141" s="63">
        <v>0.22694734027088526</v>
      </c>
    </row>
    <row r="142" spans="3:13">
      <c r="C142" s="23" t="s">
        <v>126</v>
      </c>
      <c r="D142" s="34">
        <v>498100.12059910595</v>
      </c>
      <c r="E142" s="63">
        <v>0.59647197948681041</v>
      </c>
      <c r="F142" s="34">
        <v>370766.98004808079</v>
      </c>
      <c r="G142" s="63">
        <v>0.73533073820640604</v>
      </c>
      <c r="H142" s="34">
        <v>124101.59212171441</v>
      </c>
      <c r="I142" s="63">
        <v>0.39519914313340726</v>
      </c>
      <c r="J142" s="34">
        <v>73978.926359542995</v>
      </c>
      <c r="K142" s="63">
        <v>0.7033825941173083</v>
      </c>
      <c r="L142" s="34">
        <v>1066947.6191284347</v>
      </c>
      <c r="M142" s="63">
        <v>0.60673941402611054</v>
      </c>
    </row>
    <row r="143" spans="3:13">
      <c r="C143" s="23" t="s">
        <v>127</v>
      </c>
      <c r="D143" s="34">
        <v>250843.44519477594</v>
      </c>
      <c r="E143" s="63">
        <v>0.30038355766037095</v>
      </c>
      <c r="F143" s="34">
        <v>201772.59080164935</v>
      </c>
      <c r="G143" s="63">
        <v>0.40016936816961279</v>
      </c>
      <c r="H143" s="34">
        <v>30911.022257373523</v>
      </c>
      <c r="I143" s="63">
        <v>9.8435558324752759E-2</v>
      </c>
      <c r="J143" s="34">
        <v>13986.605172401351</v>
      </c>
      <c r="K143" s="63">
        <v>0.1329829332916396</v>
      </c>
      <c r="L143" s="34">
        <v>497513.66342619859</v>
      </c>
      <c r="M143" s="63">
        <v>0.28292030761901776</v>
      </c>
    </row>
    <row r="144" spans="3:13">
      <c r="C144" s="23" t="s">
        <v>128</v>
      </c>
      <c r="D144" s="34">
        <v>42414.712553458252</v>
      </c>
      <c r="E144" s="63">
        <v>5.0791370067720318E-2</v>
      </c>
      <c r="F144" s="34">
        <v>47015.183201888532</v>
      </c>
      <c r="G144" s="63">
        <v>9.3243765575539872E-2</v>
      </c>
      <c r="H144" s="34">
        <v>8008.176638015967</v>
      </c>
      <c r="I144" s="63">
        <v>2.5501885119257238E-2</v>
      </c>
      <c r="J144" s="34">
        <v>6069.300060702567</v>
      </c>
      <c r="K144" s="63">
        <v>5.770616351507267E-2</v>
      </c>
      <c r="L144" s="34">
        <v>103507.37245406544</v>
      </c>
      <c r="M144" s="63">
        <v>5.8861373683427469E-2</v>
      </c>
    </row>
    <row r="145" spans="3:13">
      <c r="C145" s="23" t="s">
        <v>129</v>
      </c>
      <c r="D145" s="34">
        <v>5295.7104121047878</v>
      </c>
      <c r="E145" s="63">
        <v>6.3415822274802422E-3</v>
      </c>
      <c r="F145" s="34">
        <v>34354.288616711405</v>
      </c>
      <c r="G145" s="63">
        <v>6.8133803085178732E-2</v>
      </c>
      <c r="H145" s="34">
        <v>1936.8173870336291</v>
      </c>
      <c r="I145" s="63">
        <v>6.1677578722025587E-3</v>
      </c>
      <c r="J145" s="34">
        <v>7478.5684797404147</v>
      </c>
      <c r="K145" s="63">
        <v>7.1105315478604408E-2</v>
      </c>
      <c r="L145" s="34">
        <v>49065.384895590207</v>
      </c>
      <c r="M145" s="63">
        <v>2.7901934778048747E-2</v>
      </c>
    </row>
    <row r="146" spans="3:13">
      <c r="C146" s="23" t="s">
        <v>130</v>
      </c>
      <c r="D146" s="34">
        <v>30545.694471400759</v>
      </c>
      <c r="E146" s="63">
        <v>3.6578290373111055E-2</v>
      </c>
      <c r="F146" s="34">
        <v>11278.942531956012</v>
      </c>
      <c r="G146" s="63">
        <v>2.236917952384896E-2</v>
      </c>
      <c r="H146" s="34">
        <v>1998.1288551509429</v>
      </c>
      <c r="I146" s="63">
        <v>6.3630030680937553E-3</v>
      </c>
      <c r="J146" s="34">
        <v>2481.2956179464104</v>
      </c>
      <c r="K146" s="63">
        <v>2.3591855605483776E-2</v>
      </c>
      <c r="L146" s="34">
        <v>46304.061476454131</v>
      </c>
      <c r="M146" s="63">
        <v>2.6331657359339289E-2</v>
      </c>
    </row>
    <row r="147" spans="3:13">
      <c r="C147" s="23" t="s">
        <v>75</v>
      </c>
      <c r="D147" s="34">
        <v>1343.760058018026</v>
      </c>
      <c r="E147" s="63">
        <v>1.6091448056613097E-3</v>
      </c>
      <c r="F147" s="34">
        <v>2732.8490557669347</v>
      </c>
      <c r="G147" s="63">
        <v>5.4199754069879221E-3</v>
      </c>
      <c r="H147" s="34">
        <v>249.90269187155249</v>
      </c>
      <c r="I147" s="63">
        <v>7.9581033575707751E-4</v>
      </c>
      <c r="J147" s="34">
        <v>1796.5617355998656</v>
      </c>
      <c r="K147" s="63">
        <v>1.7081489503329602E-2</v>
      </c>
      <c r="L147" s="34">
        <v>6123.0735412563799</v>
      </c>
      <c r="M147" s="63">
        <v>3.4819985403739566E-3</v>
      </c>
    </row>
    <row r="148" spans="3:13" ht="63.6" customHeight="1">
      <c r="C148" s="28" t="s">
        <v>131</v>
      </c>
      <c r="D148" s="26" t="s">
        <v>32</v>
      </c>
      <c r="E148" s="27" t="s">
        <v>22</v>
      </c>
      <c r="F148" s="26" t="s">
        <v>32</v>
      </c>
      <c r="G148" s="27" t="s">
        <v>22</v>
      </c>
      <c r="H148" s="26" t="s">
        <v>32</v>
      </c>
      <c r="I148" s="27" t="s">
        <v>22</v>
      </c>
      <c r="J148" s="26" t="s">
        <v>32</v>
      </c>
      <c r="K148" s="27" t="s">
        <v>22</v>
      </c>
      <c r="L148" s="26" t="s">
        <v>32</v>
      </c>
      <c r="M148" s="27" t="s">
        <v>22</v>
      </c>
    </row>
    <row r="149" spans="3:13">
      <c r="C149" s="23" t="s">
        <v>132</v>
      </c>
      <c r="D149" s="34">
        <v>494153.47564004885</v>
      </c>
      <c r="E149" s="63">
        <v>0.59174589524449184</v>
      </c>
      <c r="F149" s="34"/>
      <c r="G149" s="63"/>
      <c r="H149" s="34"/>
      <c r="I149" s="63"/>
      <c r="J149" s="34"/>
      <c r="K149" s="63"/>
      <c r="L149" s="34">
        <v>494153.47564004885</v>
      </c>
      <c r="M149" s="63">
        <v>0.59174589524449184</v>
      </c>
    </row>
    <row r="150" spans="3:13">
      <c r="C150" s="23" t="s">
        <v>133</v>
      </c>
      <c r="D150" s="34">
        <v>133143.48431688256</v>
      </c>
      <c r="E150" s="63">
        <v>0.15943854330077548</v>
      </c>
      <c r="F150" s="34"/>
      <c r="G150" s="63"/>
      <c r="H150" s="34"/>
      <c r="I150" s="63"/>
      <c r="J150" s="34"/>
      <c r="K150" s="63"/>
      <c r="L150" s="34">
        <v>133143.48431688256</v>
      </c>
      <c r="M150" s="63">
        <v>0.15943854330077548</v>
      </c>
    </row>
    <row r="151" spans="3:13">
      <c r="C151" s="23" t="s">
        <v>134</v>
      </c>
      <c r="D151" s="34">
        <v>20319.237884502436</v>
      </c>
      <c r="E151" s="63">
        <v>2.4332168456524386E-2</v>
      </c>
      <c r="F151" s="34"/>
      <c r="G151" s="63"/>
      <c r="H151" s="34"/>
      <c r="I151" s="63"/>
      <c r="J151" s="34"/>
      <c r="K151" s="63"/>
      <c r="L151" s="34">
        <v>20319.237884502436</v>
      </c>
      <c r="M151" s="63">
        <v>2.4332168456524386E-2</v>
      </c>
    </row>
    <row r="152" spans="3:13">
      <c r="C152" s="23" t="s">
        <v>135</v>
      </c>
      <c r="D152" s="34">
        <v>79863.115051629589</v>
      </c>
      <c r="E152" s="63">
        <v>9.5635612907566697E-2</v>
      </c>
      <c r="F152" s="34"/>
      <c r="G152" s="63"/>
      <c r="H152" s="34"/>
      <c r="I152" s="63"/>
      <c r="J152" s="34"/>
      <c r="K152" s="63"/>
      <c r="L152" s="34">
        <v>79863.115051629589</v>
      </c>
      <c r="M152" s="63">
        <v>9.5635612907566697E-2</v>
      </c>
    </row>
    <row r="153" spans="3:13">
      <c r="C153" s="23" t="s">
        <v>136</v>
      </c>
      <c r="D153" s="34">
        <v>13565.714035085213</v>
      </c>
      <c r="E153" s="63">
        <v>1.624486316912931E-2</v>
      </c>
      <c r="F153" s="34"/>
      <c r="G153" s="63"/>
      <c r="H153" s="34"/>
      <c r="I153" s="63"/>
      <c r="J153" s="34"/>
      <c r="K153" s="63"/>
      <c r="L153" s="34">
        <v>13565.714035085213</v>
      </c>
      <c r="M153" s="63">
        <v>1.624486316912931E-2</v>
      </c>
    </row>
    <row r="154" spans="3:13">
      <c r="C154" s="23" t="s">
        <v>137</v>
      </c>
      <c r="D154" s="34">
        <v>123718.64587607229</v>
      </c>
      <c r="E154" s="63">
        <v>0.14815235442298147</v>
      </c>
      <c r="F154" s="34"/>
      <c r="G154" s="63"/>
      <c r="H154" s="34"/>
      <c r="I154" s="63"/>
      <c r="J154" s="34"/>
      <c r="K154" s="63"/>
      <c r="L154" s="34">
        <v>123718.64587607229</v>
      </c>
      <c r="M154" s="63">
        <v>0.14815235442298147</v>
      </c>
    </row>
    <row r="155" spans="3:13">
      <c r="C155" s="23" t="s">
        <v>138</v>
      </c>
      <c r="D155" s="34">
        <v>48619.942070815123</v>
      </c>
      <c r="E155" s="63">
        <v>5.8222096101145177E-2</v>
      </c>
      <c r="F155" s="34"/>
      <c r="G155" s="63"/>
      <c r="H155" s="34"/>
      <c r="I155" s="63"/>
      <c r="J155" s="34"/>
      <c r="K155" s="63"/>
      <c r="L155" s="34">
        <v>48619.942070815123</v>
      </c>
      <c r="M155" s="63">
        <v>5.8222096101145177E-2</v>
      </c>
    </row>
    <row r="156" spans="3:13">
      <c r="C156" s="23" t="s">
        <v>139</v>
      </c>
      <c r="D156" s="34">
        <v>348382.75918302423</v>
      </c>
      <c r="E156" s="63">
        <v>0.41718631535169365</v>
      </c>
      <c r="F156" s="34"/>
      <c r="G156" s="63"/>
      <c r="H156" s="34"/>
      <c r="I156" s="63"/>
      <c r="J156" s="34"/>
      <c r="K156" s="63"/>
      <c r="L156" s="34">
        <v>348382.75918302423</v>
      </c>
      <c r="M156" s="63">
        <v>0.41718631535169365</v>
      </c>
    </row>
    <row r="157" spans="3:13">
      <c r="C157" s="23" t="s">
        <v>140</v>
      </c>
      <c r="D157" s="34">
        <v>59755.561526651458</v>
      </c>
      <c r="E157" s="63">
        <v>7.1556935232775093E-2</v>
      </c>
      <c r="F157" s="34"/>
      <c r="G157" s="63"/>
      <c r="H157" s="34"/>
      <c r="I157" s="63"/>
      <c r="J157" s="34"/>
      <c r="K157" s="63"/>
      <c r="L157" s="34">
        <v>59755.561526651458</v>
      </c>
      <c r="M157" s="63">
        <v>7.1556935232775093E-2</v>
      </c>
    </row>
    <row r="158" spans="3:13">
      <c r="C158" s="23" t="s">
        <v>141</v>
      </c>
      <c r="D158" s="34">
        <v>46687.168757528445</v>
      </c>
      <c r="E158" s="63">
        <v>5.5907611369262832E-2</v>
      </c>
      <c r="F158" s="34"/>
      <c r="G158" s="63"/>
      <c r="H158" s="34"/>
      <c r="I158" s="63"/>
      <c r="J158" s="34"/>
      <c r="K158" s="63"/>
      <c r="L158" s="34">
        <v>46687.168757528445</v>
      </c>
      <c r="M158" s="63">
        <v>5.5907611369262832E-2</v>
      </c>
    </row>
    <row r="159" spans="3:13">
      <c r="C159" s="23" t="s">
        <v>142</v>
      </c>
      <c r="D159" s="34">
        <v>93823.947211880644</v>
      </c>
      <c r="E159" s="63">
        <v>0.11235362771931219</v>
      </c>
      <c r="F159" s="34"/>
      <c r="G159" s="63"/>
      <c r="H159" s="34"/>
      <c r="I159" s="63"/>
      <c r="J159" s="34"/>
      <c r="K159" s="63"/>
      <c r="L159" s="34">
        <v>93823.947211880644</v>
      </c>
      <c r="M159" s="63">
        <v>0.11235362771931219</v>
      </c>
    </row>
    <row r="160" spans="3:13">
      <c r="C160" s="23" t="s">
        <v>143</v>
      </c>
      <c r="D160" s="34">
        <v>97012.25408078068</v>
      </c>
      <c r="E160" s="63">
        <v>0.11617160653653638</v>
      </c>
      <c r="F160" s="34"/>
      <c r="G160" s="63"/>
      <c r="H160" s="34"/>
      <c r="I160" s="63"/>
      <c r="J160" s="34"/>
      <c r="K160" s="63"/>
      <c r="L160" s="34">
        <v>97012.25408078068</v>
      </c>
      <c r="M160" s="63">
        <v>0.11617160653653638</v>
      </c>
    </row>
    <row r="161" spans="3:13">
      <c r="C161" s="23" t="s">
        <v>27</v>
      </c>
      <c r="D161" s="34">
        <v>10941.837596188263</v>
      </c>
      <c r="E161" s="63">
        <v>1.3102786488731744E-2</v>
      </c>
      <c r="F161" s="34"/>
      <c r="G161" s="63"/>
      <c r="H161" s="34"/>
      <c r="I161" s="63"/>
      <c r="J161" s="34"/>
      <c r="K161" s="63"/>
      <c r="L161" s="34">
        <v>10941.837596188263</v>
      </c>
      <c r="M161" s="63">
        <v>1.3102786488731744E-2</v>
      </c>
    </row>
    <row r="162" spans="3:13">
      <c r="C162" s="23" t="s">
        <v>144</v>
      </c>
      <c r="D162" s="34">
        <v>7317.1967994957531</v>
      </c>
      <c r="E162" s="63">
        <v>8.7623003464448873E-3</v>
      </c>
      <c r="F162" s="34"/>
      <c r="G162" s="63"/>
      <c r="H162" s="34"/>
      <c r="I162" s="63"/>
      <c r="J162" s="34"/>
      <c r="K162" s="63"/>
      <c r="L162" s="34">
        <v>7317.1967994957531</v>
      </c>
      <c r="M162" s="63">
        <v>8.7623003464448873E-3</v>
      </c>
    </row>
    <row r="163" spans="3:13">
      <c r="C163" s="23" t="s">
        <v>145</v>
      </c>
      <c r="D163" s="34">
        <v>7982.7793935746768</v>
      </c>
      <c r="E163" s="63">
        <v>9.5593316077999639E-3</v>
      </c>
      <c r="F163" s="34"/>
      <c r="G163" s="63"/>
      <c r="H163" s="34"/>
      <c r="I163" s="63"/>
      <c r="J163" s="34"/>
      <c r="K163" s="63"/>
      <c r="L163" s="34">
        <v>7982.7793935746768</v>
      </c>
      <c r="M163" s="63">
        <v>9.5593316077999639E-3</v>
      </c>
    </row>
    <row r="164" spans="3:13">
      <c r="C164" s="23" t="s">
        <v>146</v>
      </c>
      <c r="D164" s="34">
        <v>45487.264809203414</v>
      </c>
      <c r="E164" s="63">
        <v>5.4470733413098854E-2</v>
      </c>
      <c r="F164" s="34"/>
      <c r="G164" s="63"/>
      <c r="H164" s="34"/>
      <c r="I164" s="63"/>
      <c r="J164" s="34"/>
      <c r="K164" s="63"/>
      <c r="L164" s="34">
        <v>45487.264809203414</v>
      </c>
      <c r="M164" s="63">
        <v>5.4470733413098854E-2</v>
      </c>
    </row>
    <row r="165" spans="3:13">
      <c r="C165" s="23" t="s">
        <v>241</v>
      </c>
      <c r="D165" s="34">
        <v>15787.427814167873</v>
      </c>
      <c r="E165" s="63">
        <v>1.8905352417894483E-2</v>
      </c>
      <c r="F165" s="34"/>
      <c r="G165" s="63"/>
      <c r="H165" s="34"/>
      <c r="I165" s="63"/>
      <c r="J165" s="34"/>
      <c r="K165" s="63"/>
      <c r="L165" s="34">
        <v>15787.427814167873</v>
      </c>
      <c r="M165" s="63">
        <v>1.8905352417894483E-2</v>
      </c>
    </row>
    <row r="166" spans="3:13">
      <c r="C166" s="23" t="s">
        <v>244</v>
      </c>
      <c r="D166" s="34">
        <v>15546.51576335453</v>
      </c>
      <c r="E166" s="63">
        <v>1.8616861646886383E-2</v>
      </c>
      <c r="F166" s="34"/>
      <c r="G166" s="63"/>
      <c r="H166" s="34"/>
      <c r="I166" s="63"/>
      <c r="J166" s="34"/>
      <c r="K166" s="63"/>
      <c r="L166" s="34">
        <v>15546.51576335453</v>
      </c>
      <c r="M166" s="63">
        <v>1.8616861646886383E-2</v>
      </c>
    </row>
    <row r="167" spans="3:13">
      <c r="C167" s="42" t="s">
        <v>75</v>
      </c>
      <c r="D167" s="67">
        <v>24184.445260400025</v>
      </c>
      <c r="E167" s="68">
        <v>2.8960731669590175E-2</v>
      </c>
      <c r="F167" s="67"/>
      <c r="G167" s="68"/>
      <c r="H167" s="67"/>
      <c r="I167" s="68"/>
      <c r="J167" s="67"/>
      <c r="K167" s="68"/>
      <c r="L167" s="67">
        <v>24184.445260400025</v>
      </c>
      <c r="M167" s="68">
        <v>2.8960731669590175E-2</v>
      </c>
    </row>
    <row r="168" spans="3:13">
      <c r="C168" s="37" t="s">
        <v>234</v>
      </c>
    </row>
  </sheetData>
  <mergeCells count="75">
    <mergeCell ref="D19:E19"/>
    <mergeCell ref="F19:G19"/>
    <mergeCell ref="H19:I19"/>
    <mergeCell ref="J19:K19"/>
    <mergeCell ref="L19:M19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L17:M17"/>
    <mergeCell ref="D16:E16"/>
    <mergeCell ref="F16:G16"/>
    <mergeCell ref="H16:I16"/>
    <mergeCell ref="J16:K16"/>
    <mergeCell ref="L16:M16"/>
    <mergeCell ref="D15:E15"/>
    <mergeCell ref="F15:G15"/>
    <mergeCell ref="H15:I15"/>
    <mergeCell ref="J15:K15"/>
    <mergeCell ref="L15:M15"/>
    <mergeCell ref="D14:E14"/>
    <mergeCell ref="F14:G14"/>
    <mergeCell ref="H14:I14"/>
    <mergeCell ref="J14:K14"/>
    <mergeCell ref="L14:M14"/>
    <mergeCell ref="D13:E13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D11:E11"/>
    <mergeCell ref="F11:G11"/>
    <mergeCell ref="H11:I11"/>
    <mergeCell ref="J11:K11"/>
    <mergeCell ref="L11:M11"/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7:E7"/>
    <mergeCell ref="F7:G7"/>
    <mergeCell ref="H7:I7"/>
    <mergeCell ref="J7:K7"/>
    <mergeCell ref="L7:M7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D900-CD47-474C-BB08-BE247A817CCD}">
  <dimension ref="A2:P21"/>
  <sheetViews>
    <sheetView workbookViewId="0">
      <selection activeCell="C30" sqref="C30"/>
    </sheetView>
  </sheetViews>
  <sheetFormatPr baseColWidth="10" defaultRowHeight="14.4"/>
  <cols>
    <col min="3" max="3" width="38" customWidth="1"/>
    <col min="11" max="11" width="29.88671875" customWidth="1"/>
  </cols>
  <sheetData>
    <row r="2" spans="1:16">
      <c r="A2" s="71"/>
      <c r="B2" s="71"/>
      <c r="C2" s="71"/>
      <c r="D2" s="71"/>
      <c r="E2" s="71"/>
      <c r="F2" s="71"/>
      <c r="G2" s="71"/>
    </row>
    <row r="3" spans="1:16" ht="25.8">
      <c r="A3" s="71"/>
      <c r="B3" s="72" t="s">
        <v>245</v>
      </c>
      <c r="C3" s="71"/>
      <c r="D3" s="71"/>
      <c r="E3" s="71"/>
      <c r="F3" s="71"/>
      <c r="G3" s="71"/>
      <c r="I3" s="72" t="s">
        <v>246</v>
      </c>
      <c r="J3" s="71"/>
      <c r="K3" s="71"/>
      <c r="L3" s="71"/>
      <c r="M3" s="71"/>
      <c r="N3" s="71"/>
      <c r="O3" s="71"/>
      <c r="P3" s="71"/>
    </row>
    <row r="4" spans="1:16">
      <c r="A4" s="71"/>
      <c r="B4" s="71"/>
      <c r="C4" s="71"/>
      <c r="D4" s="71"/>
      <c r="E4" s="71"/>
      <c r="F4" s="71"/>
      <c r="G4" s="71"/>
      <c r="I4" s="71"/>
      <c r="J4" s="71"/>
      <c r="K4" s="71"/>
      <c r="L4" s="71"/>
      <c r="M4" s="71"/>
      <c r="N4" s="71"/>
      <c r="O4" s="71"/>
      <c r="P4" s="71"/>
    </row>
    <row r="5" spans="1:16">
      <c r="A5" s="71"/>
      <c r="B5" s="184" t="s">
        <v>247</v>
      </c>
      <c r="C5" s="184"/>
      <c r="D5" s="184"/>
      <c r="E5" s="184"/>
      <c r="F5" s="184"/>
      <c r="G5" s="184"/>
      <c r="H5" s="73"/>
      <c r="I5" s="71"/>
      <c r="J5" s="185" t="s">
        <v>247</v>
      </c>
      <c r="K5" s="185"/>
      <c r="L5" s="185"/>
      <c r="M5" s="185"/>
      <c r="N5" s="185"/>
      <c r="O5" s="185"/>
      <c r="P5" s="74"/>
    </row>
    <row r="6" spans="1:16" ht="24">
      <c r="A6" s="71"/>
      <c r="B6" s="186" t="s">
        <v>248</v>
      </c>
      <c r="C6" s="186"/>
      <c r="D6" s="75" t="s">
        <v>249</v>
      </c>
      <c r="E6" s="76" t="s">
        <v>250</v>
      </c>
      <c r="F6" s="76" t="s">
        <v>251</v>
      </c>
      <c r="G6" s="77" t="s">
        <v>252</v>
      </c>
      <c r="H6" s="73"/>
      <c r="I6" s="71"/>
      <c r="J6" s="187" t="s">
        <v>7</v>
      </c>
      <c r="K6" s="187"/>
      <c r="L6" s="78" t="s">
        <v>249</v>
      </c>
      <c r="M6" s="79" t="s">
        <v>250</v>
      </c>
      <c r="N6" s="79" t="s">
        <v>251</v>
      </c>
      <c r="O6" s="80" t="s">
        <v>252</v>
      </c>
      <c r="P6" s="74"/>
    </row>
    <row r="7" spans="1:16">
      <c r="A7" s="71"/>
      <c r="B7" s="188" t="s">
        <v>253</v>
      </c>
      <c r="C7" s="81" t="s">
        <v>254</v>
      </c>
      <c r="D7" s="82">
        <v>11822</v>
      </c>
      <c r="E7" s="83">
        <v>99.704815720671334</v>
      </c>
      <c r="F7" s="83">
        <v>99.704815720671334</v>
      </c>
      <c r="G7" s="84">
        <v>99.704815720671334</v>
      </c>
      <c r="H7" s="73"/>
      <c r="I7" s="71"/>
      <c r="J7" s="191" t="s">
        <v>253</v>
      </c>
      <c r="K7" s="85" t="s">
        <v>254</v>
      </c>
      <c r="L7" s="86">
        <v>37445</v>
      </c>
      <c r="M7" s="87">
        <v>99.848008106234332</v>
      </c>
      <c r="N7" s="87">
        <v>99.848008106234332</v>
      </c>
      <c r="O7" s="88">
        <v>99.848008106234332</v>
      </c>
      <c r="P7" s="74"/>
    </row>
    <row r="8" spans="1:16">
      <c r="A8" s="71"/>
      <c r="B8" s="189"/>
      <c r="C8" s="89" t="s">
        <v>255</v>
      </c>
      <c r="D8" s="90">
        <v>11</v>
      </c>
      <c r="E8" s="91">
        <v>9.2772202074723781E-2</v>
      </c>
      <c r="F8" s="91">
        <v>9.2772202074723781E-2</v>
      </c>
      <c r="G8" s="92">
        <v>99.797587922746061</v>
      </c>
      <c r="H8" s="73"/>
      <c r="I8" s="71"/>
      <c r="J8" s="192"/>
      <c r="K8" s="93" t="s">
        <v>255</v>
      </c>
      <c r="L8" s="94">
        <v>37</v>
      </c>
      <c r="M8" s="95">
        <v>9.8661404725081336E-2</v>
      </c>
      <c r="N8" s="95">
        <v>9.8661404725081336E-2</v>
      </c>
      <c r="O8" s="96">
        <v>99.946669510959424</v>
      </c>
      <c r="P8" s="74"/>
    </row>
    <row r="9" spans="1:16">
      <c r="A9" s="71"/>
      <c r="B9" s="189"/>
      <c r="C9" s="89" t="s">
        <v>256</v>
      </c>
      <c r="D9" s="90">
        <v>24</v>
      </c>
      <c r="E9" s="91">
        <v>0.20241207725394281</v>
      </c>
      <c r="F9" s="91">
        <v>0.20241207725394281</v>
      </c>
      <c r="G9" s="92">
        <v>100</v>
      </c>
      <c r="H9" s="73"/>
      <c r="I9" s="71"/>
      <c r="J9" s="192"/>
      <c r="K9" s="93" t="s">
        <v>256</v>
      </c>
      <c r="L9" s="94">
        <v>20</v>
      </c>
      <c r="M9" s="95">
        <v>5.3330489040584503E-2</v>
      </c>
      <c r="N9" s="95">
        <v>5.3330489040584503E-2</v>
      </c>
      <c r="O9" s="96">
        <v>100</v>
      </c>
      <c r="P9" s="74"/>
    </row>
    <row r="10" spans="1:16">
      <c r="A10" s="71"/>
      <c r="B10" s="190"/>
      <c r="C10" s="97" t="s">
        <v>19</v>
      </c>
      <c r="D10" s="98">
        <v>11857</v>
      </c>
      <c r="E10" s="99">
        <v>100</v>
      </c>
      <c r="F10" s="99">
        <v>100</v>
      </c>
      <c r="G10" s="100"/>
      <c r="H10" s="73"/>
      <c r="I10" s="71"/>
      <c r="J10" s="193"/>
      <c r="K10" s="101" t="s">
        <v>19</v>
      </c>
      <c r="L10" s="102">
        <v>37502</v>
      </c>
      <c r="M10" s="103">
        <v>100</v>
      </c>
      <c r="N10" s="103">
        <v>100</v>
      </c>
      <c r="O10" s="104"/>
      <c r="P10" s="74"/>
    </row>
    <row r="11" spans="1:16">
      <c r="A11" s="71"/>
      <c r="B11" s="71"/>
      <c r="C11" s="71"/>
      <c r="D11" s="71"/>
      <c r="E11" s="71"/>
      <c r="F11" s="71"/>
      <c r="G11" s="71"/>
      <c r="I11" s="71"/>
      <c r="J11" s="105"/>
      <c r="K11" s="105"/>
      <c r="L11" s="105"/>
      <c r="M11" s="105"/>
      <c r="N11" s="105"/>
      <c r="O11" s="105"/>
      <c r="P11" s="71"/>
    </row>
    <row r="12" spans="1:16">
      <c r="A12" s="71"/>
      <c r="B12" s="71"/>
      <c r="C12" s="71"/>
      <c r="D12" s="71"/>
      <c r="E12" s="71"/>
      <c r="F12" s="71"/>
      <c r="G12" s="71"/>
      <c r="I12" s="71"/>
      <c r="J12" s="105"/>
      <c r="K12" s="105"/>
      <c r="L12" s="105"/>
      <c r="M12" s="105"/>
      <c r="N12" s="105"/>
      <c r="O12" s="105"/>
      <c r="P12" s="71"/>
    </row>
    <row r="13" spans="1:16">
      <c r="A13" s="71"/>
      <c r="B13" s="71"/>
      <c r="C13" s="71"/>
      <c r="D13" s="71"/>
      <c r="E13" s="71"/>
      <c r="F13" s="71"/>
      <c r="G13" s="71"/>
      <c r="I13" s="71"/>
      <c r="J13" s="105"/>
      <c r="K13" s="105"/>
      <c r="L13" s="105"/>
      <c r="M13" s="105"/>
      <c r="N13" s="105"/>
      <c r="O13" s="105"/>
      <c r="P13" s="71"/>
    </row>
    <row r="14" spans="1:16">
      <c r="A14" s="71"/>
      <c r="B14" s="71"/>
      <c r="C14" s="71"/>
      <c r="D14" s="71"/>
      <c r="E14" s="71"/>
      <c r="F14" s="71"/>
      <c r="G14" s="71"/>
      <c r="I14" s="71"/>
      <c r="J14" s="194" t="s">
        <v>7</v>
      </c>
      <c r="K14" s="194"/>
      <c r="L14" s="195" t="s">
        <v>257</v>
      </c>
      <c r="M14" s="196"/>
      <c r="N14" s="106"/>
      <c r="O14" s="105"/>
      <c r="P14" s="71"/>
    </row>
    <row r="15" spans="1:16" ht="46.8">
      <c r="A15" s="71"/>
      <c r="B15" s="197" t="s">
        <v>7</v>
      </c>
      <c r="C15" s="197"/>
      <c r="D15" s="107" t="s">
        <v>257</v>
      </c>
      <c r="E15" s="108"/>
      <c r="F15" s="71"/>
      <c r="G15" s="71"/>
      <c r="I15" s="71"/>
      <c r="J15" s="187"/>
      <c r="K15" s="187"/>
      <c r="L15" s="109" t="s">
        <v>258</v>
      </c>
      <c r="M15" s="110" t="s">
        <v>259</v>
      </c>
      <c r="N15" s="111" t="s">
        <v>260</v>
      </c>
      <c r="O15" s="105"/>
      <c r="P15" s="71"/>
    </row>
    <row r="16" spans="1:16">
      <c r="A16" s="71"/>
      <c r="B16" s="186"/>
      <c r="C16" s="186"/>
      <c r="D16" s="112" t="s">
        <v>261</v>
      </c>
      <c r="E16" s="108"/>
      <c r="F16" s="71"/>
      <c r="G16" s="71"/>
      <c r="I16" s="71"/>
      <c r="J16" s="198" t="s">
        <v>247</v>
      </c>
      <c r="K16" s="113" t="s">
        <v>254</v>
      </c>
      <c r="L16" s="114">
        <v>37445</v>
      </c>
      <c r="M16" s="115">
        <v>1060056.2731432242</v>
      </c>
      <c r="N16" s="116">
        <f>+M16/$M$19</f>
        <v>0.99847194682746199</v>
      </c>
      <c r="O16" s="105"/>
      <c r="P16" s="71"/>
    </row>
    <row r="17" spans="1:16">
      <c r="A17" s="71"/>
      <c r="B17" s="201" t="s">
        <v>247</v>
      </c>
      <c r="C17" s="117" t="s">
        <v>254</v>
      </c>
      <c r="D17" s="118">
        <v>479443.7216490017</v>
      </c>
      <c r="E17" s="119">
        <f>+D17/D20</f>
        <v>0.99736893552014161</v>
      </c>
      <c r="F17" s="71"/>
      <c r="G17" s="71"/>
      <c r="I17" s="71"/>
      <c r="J17" s="199"/>
      <c r="K17" s="120" t="s">
        <v>255</v>
      </c>
      <c r="L17" s="121">
        <v>37</v>
      </c>
      <c r="M17" s="122">
        <v>1017.9531444904113</v>
      </c>
      <c r="N17" s="116">
        <f t="shared" ref="N17:N19" si="0">+M17/$M$19</f>
        <v>9.5881481361806181E-4</v>
      </c>
      <c r="O17" s="105"/>
      <c r="P17" s="71"/>
    </row>
    <row r="18" spans="1:16">
      <c r="A18" s="71"/>
      <c r="B18" s="202"/>
      <c r="C18" s="123" t="s">
        <v>255</v>
      </c>
      <c r="D18" s="124">
        <v>461.69285379595777</v>
      </c>
      <c r="E18" s="119">
        <f>+D18/D20</f>
        <v>9.6044246558065144E-4</v>
      </c>
      <c r="F18" s="71"/>
      <c r="G18" s="71"/>
      <c r="I18" s="71"/>
      <c r="J18" s="199"/>
      <c r="K18" s="120" t="s">
        <v>256</v>
      </c>
      <c r="L18" s="121">
        <v>20</v>
      </c>
      <c r="M18" s="122">
        <v>604.34816943026817</v>
      </c>
      <c r="N18" s="116">
        <f>+M18/$M$19</f>
        <v>5.6923835892542661E-4</v>
      </c>
      <c r="O18" s="105"/>
      <c r="P18" s="71"/>
    </row>
    <row r="19" spans="1:16">
      <c r="A19" s="71"/>
      <c r="B19" s="203"/>
      <c r="C19" s="125" t="s">
        <v>256</v>
      </c>
      <c r="D19" s="126">
        <v>803.0821970370946</v>
      </c>
      <c r="E19" s="119">
        <f>+D19/D20</f>
        <v>1.670622014277724E-3</v>
      </c>
      <c r="F19" s="71"/>
      <c r="G19" s="71"/>
      <c r="I19" s="71"/>
      <c r="J19" s="200"/>
      <c r="K19" s="127" t="s">
        <v>19</v>
      </c>
      <c r="L19" s="128">
        <v>37502</v>
      </c>
      <c r="M19" s="129">
        <v>1061678.574457139</v>
      </c>
      <c r="N19" s="116">
        <f t="shared" si="0"/>
        <v>1</v>
      </c>
      <c r="O19" s="105"/>
      <c r="P19" s="71"/>
    </row>
    <row r="20" spans="1:16">
      <c r="A20" s="71"/>
      <c r="B20" s="71"/>
      <c r="C20" s="71"/>
      <c r="D20" s="130">
        <f>SUM(D17:D19)</f>
        <v>480708.49669983477</v>
      </c>
      <c r="E20" s="131"/>
      <c r="F20" s="71"/>
      <c r="G20" s="71"/>
      <c r="I20" s="71"/>
      <c r="J20" s="105"/>
      <c r="K20" s="105"/>
      <c r="L20" s="105"/>
      <c r="M20" s="105"/>
      <c r="N20" s="106"/>
      <c r="O20" s="105"/>
      <c r="P20" s="71"/>
    </row>
    <row r="21" spans="1:16">
      <c r="I21" s="71"/>
      <c r="J21" s="105"/>
      <c r="K21" s="105"/>
      <c r="L21" s="105"/>
      <c r="M21" s="105"/>
      <c r="N21" s="105"/>
      <c r="O21" s="105"/>
      <c r="P21" s="71"/>
    </row>
  </sheetData>
  <mergeCells count="11">
    <mergeCell ref="J14:K15"/>
    <mergeCell ref="L14:M14"/>
    <mergeCell ref="B15:C16"/>
    <mergeCell ref="J16:J19"/>
    <mergeCell ref="B17:B19"/>
    <mergeCell ref="B5:G5"/>
    <mergeCell ref="J5:O5"/>
    <mergeCell ref="B6:C6"/>
    <mergeCell ref="J6:K6"/>
    <mergeCell ref="B7:B10"/>
    <mergeCell ref="J7:J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5058-EB7D-4F5F-9E4D-E69D08C4E8E5}">
  <dimension ref="A2:L24"/>
  <sheetViews>
    <sheetView workbookViewId="0">
      <selection activeCell="A27" sqref="A27"/>
    </sheetView>
  </sheetViews>
  <sheetFormatPr baseColWidth="10" defaultRowHeight="14.4"/>
  <cols>
    <col min="1" max="1" width="36.109375" bestFit="1" customWidth="1"/>
    <col min="2" max="2" width="8.5546875" bestFit="1" customWidth="1"/>
    <col min="3" max="3" width="16.5546875" customWidth="1"/>
    <col min="4" max="4" width="8.5546875" bestFit="1" customWidth="1"/>
    <col min="5" max="5" width="21.5546875" customWidth="1"/>
    <col min="7" max="7" width="16.109375" bestFit="1" customWidth="1"/>
    <col min="8" max="8" width="49.5546875" bestFit="1" customWidth="1"/>
    <col min="9" max="9" width="9.44140625" bestFit="1" customWidth="1"/>
    <col min="10" max="10" width="9.109375" bestFit="1" customWidth="1"/>
    <col min="11" max="11" width="7.109375" bestFit="1" customWidth="1"/>
    <col min="12" max="12" width="5.109375" bestFit="1" customWidth="1"/>
  </cols>
  <sheetData>
    <row r="2" spans="1:12" ht="18">
      <c r="A2" s="132" t="s">
        <v>262</v>
      </c>
      <c r="B2" s="133"/>
      <c r="C2" s="133" t="s">
        <v>263</v>
      </c>
      <c r="D2" s="133"/>
      <c r="E2" s="133"/>
      <c r="F2" s="133"/>
      <c r="G2" t="s">
        <v>7</v>
      </c>
      <c r="H2" s="134" t="s">
        <v>264</v>
      </c>
      <c r="I2" s="133" t="s">
        <v>263</v>
      </c>
      <c r="J2" s="135"/>
      <c r="K2" s="136"/>
      <c r="L2" s="133"/>
    </row>
    <row r="3" spans="1:12">
      <c r="A3" s="133" t="s">
        <v>265</v>
      </c>
      <c r="B3" s="133" t="s">
        <v>258</v>
      </c>
      <c r="C3" s="133" t="s">
        <v>261</v>
      </c>
      <c r="D3" s="133"/>
      <c r="E3" s="133"/>
      <c r="F3" s="133"/>
      <c r="H3" s="137" t="s">
        <v>266</v>
      </c>
      <c r="I3" s="133" t="s">
        <v>258</v>
      </c>
      <c r="J3" s="135" t="s">
        <v>267</v>
      </c>
      <c r="K3" s="136"/>
      <c r="L3" s="133"/>
    </row>
    <row r="4" spans="1:12">
      <c r="A4" s="133" t="s">
        <v>268</v>
      </c>
      <c r="B4" s="133">
        <v>85</v>
      </c>
      <c r="C4" s="135">
        <v>4472.1072604608435</v>
      </c>
      <c r="D4" s="136">
        <f>+C4/$C$9</f>
        <v>0.16447769414304628</v>
      </c>
      <c r="E4" s="136">
        <f>+C4/$C$10</f>
        <v>6.0227967361060827E-3</v>
      </c>
      <c r="F4" s="133"/>
      <c r="H4" s="133" t="s">
        <v>268</v>
      </c>
      <c r="I4" s="133">
        <v>216</v>
      </c>
      <c r="J4" s="135">
        <v>9471.1079965024983</v>
      </c>
      <c r="K4" s="136">
        <f>+J4/$J$9</f>
        <v>0.14243494750823807</v>
      </c>
      <c r="L4" s="136">
        <f>+J4/$J$10</f>
        <v>5.3859199954634143E-3</v>
      </c>
    </row>
    <row r="5" spans="1:12">
      <c r="A5" s="133" t="s">
        <v>269</v>
      </c>
      <c r="B5" s="133">
        <v>313</v>
      </c>
      <c r="C5" s="135">
        <v>18256.177277264778</v>
      </c>
      <c r="D5" s="136">
        <f>+C5/$C$9</f>
        <v>0.67143602949312098</v>
      </c>
      <c r="E5" s="136">
        <f t="shared" ref="E5:E9" si="0">+C5/$C$10</f>
        <v>2.4586450752514786E-2</v>
      </c>
      <c r="F5" s="133"/>
      <c r="H5" s="133" t="s">
        <v>269</v>
      </c>
      <c r="I5" s="133">
        <v>859</v>
      </c>
      <c r="J5" s="135">
        <v>39667.574204064804</v>
      </c>
      <c r="K5" s="136">
        <f t="shared" ref="K5:K8" si="1">+J5/$J$9</f>
        <v>0.59655626898368874</v>
      </c>
      <c r="L5" s="136">
        <f t="shared" ref="L5:L9" si="2">+J5/$J$10</f>
        <v>2.2557696645006786E-2</v>
      </c>
    </row>
    <row r="6" spans="1:12">
      <c r="A6" s="133" t="s">
        <v>270</v>
      </c>
      <c r="B6" s="133">
        <v>62</v>
      </c>
      <c r="C6" s="135">
        <v>3028.7120877550374</v>
      </c>
      <c r="D6" s="136">
        <f t="shared" ref="D6:D9" si="3">+C6/$C$9</f>
        <v>0.11139168884017019</v>
      </c>
      <c r="E6" s="136">
        <f t="shared" si="0"/>
        <v>4.0789087144695053E-3</v>
      </c>
      <c r="F6" s="133"/>
      <c r="H6" s="133" t="s">
        <v>270</v>
      </c>
      <c r="I6" s="133">
        <v>278</v>
      </c>
      <c r="J6" s="135">
        <v>15545.350571981728</v>
      </c>
      <c r="K6" s="136">
        <f t="shared" si="1"/>
        <v>0.23378481097829726</v>
      </c>
      <c r="L6" s="136">
        <f t="shared" si="2"/>
        <v>8.8401499078084051E-3</v>
      </c>
    </row>
    <row r="7" spans="1:12">
      <c r="A7" s="133" t="s">
        <v>271</v>
      </c>
      <c r="B7" s="133">
        <v>10</v>
      </c>
      <c r="C7" s="135">
        <v>610.16845995302401</v>
      </c>
      <c r="D7" s="136">
        <f t="shared" si="3"/>
        <v>2.2441121262718824E-2</v>
      </c>
      <c r="E7" s="136">
        <f t="shared" si="0"/>
        <v>8.2174250192318811E-4</v>
      </c>
      <c r="F7" s="133"/>
      <c r="H7" s="133" t="s">
        <v>271</v>
      </c>
      <c r="I7" s="133">
        <v>14</v>
      </c>
      <c r="J7" s="135">
        <v>659.38013438517794</v>
      </c>
      <c r="K7" s="136">
        <f t="shared" si="1"/>
        <v>9.9163450426085556E-3</v>
      </c>
      <c r="L7" s="136">
        <f t="shared" si="2"/>
        <v>3.7496865749054242E-4</v>
      </c>
    </row>
    <row r="8" spans="1:12">
      <c r="A8" s="133" t="s">
        <v>272</v>
      </c>
      <c r="B8" s="133">
        <v>29</v>
      </c>
      <c r="C8" s="135">
        <v>1547.0420645393845</v>
      </c>
      <c r="D8" s="136">
        <f t="shared" si="3"/>
        <v>5.689798940366083E-2</v>
      </c>
      <c r="E8" s="136">
        <f t="shared" si="0"/>
        <v>2.0834741553060303E-3</v>
      </c>
      <c r="F8" s="133"/>
      <c r="H8" s="133" t="s">
        <v>272</v>
      </c>
      <c r="I8" s="133">
        <v>65</v>
      </c>
      <c r="J8" s="135">
        <v>2829.6472214624159</v>
      </c>
      <c r="K8" s="136">
        <f t="shared" si="1"/>
        <v>4.255475215831836E-2</v>
      </c>
      <c r="L8" s="136">
        <f t="shared" si="2"/>
        <v>1.6091310072496117E-3</v>
      </c>
    </row>
    <row r="9" spans="1:12">
      <c r="A9" s="133" t="s">
        <v>273</v>
      </c>
      <c r="B9" s="133">
        <v>486</v>
      </c>
      <c r="C9" s="135">
        <v>27189.749246918862</v>
      </c>
      <c r="D9" s="136">
        <f t="shared" si="3"/>
        <v>1</v>
      </c>
      <c r="E9" s="136">
        <f t="shared" si="0"/>
        <v>3.6617711401450315E-2</v>
      </c>
      <c r="F9" s="133"/>
      <c r="H9" s="133" t="s">
        <v>274</v>
      </c>
      <c r="I9" s="133">
        <v>1400</v>
      </c>
      <c r="J9" s="135">
        <v>66494.27097907073</v>
      </c>
      <c r="K9" s="136">
        <f>+J9/$J$9</f>
        <v>1</v>
      </c>
      <c r="L9" s="136">
        <f t="shared" si="2"/>
        <v>3.7813191844311284E-2</v>
      </c>
    </row>
    <row r="10" spans="1:12">
      <c r="A10" s="133" t="s">
        <v>275</v>
      </c>
      <c r="B10" s="133"/>
      <c r="C10" s="135">
        <v>742529.99999999895</v>
      </c>
      <c r="D10" s="133"/>
      <c r="E10" s="133"/>
      <c r="F10" s="133"/>
      <c r="H10" s="133" t="s">
        <v>275</v>
      </c>
      <c r="I10" s="133"/>
      <c r="J10" s="135">
        <v>1758494.0000000107</v>
      </c>
      <c r="K10" s="136"/>
      <c r="L10" s="133"/>
    </row>
    <row r="11" spans="1:12">
      <c r="A11" s="133"/>
      <c r="B11" s="133"/>
      <c r="C11" s="135"/>
      <c r="D11" s="133"/>
      <c r="E11" s="133"/>
      <c r="F11" s="133"/>
    </row>
    <row r="12" spans="1:12" ht="14.4" customHeight="1">
      <c r="A12" s="133"/>
      <c r="B12" s="133"/>
      <c r="C12" s="133"/>
      <c r="D12" s="133" t="s">
        <v>19</v>
      </c>
      <c r="E12" s="133"/>
      <c r="F12" s="133"/>
      <c r="H12" s="133"/>
      <c r="I12" s="133"/>
      <c r="J12" s="133"/>
      <c r="K12" s="133"/>
    </row>
    <row r="13" spans="1:12">
      <c r="A13" s="133"/>
      <c r="B13" s="133"/>
      <c r="C13" s="133"/>
      <c r="D13" s="133" t="s">
        <v>263</v>
      </c>
      <c r="E13" s="133"/>
      <c r="F13" s="133"/>
      <c r="H13" s="133"/>
      <c r="I13" s="133" t="s">
        <v>263</v>
      </c>
      <c r="J13" s="133"/>
      <c r="K13" s="133"/>
    </row>
    <row r="14" spans="1:12">
      <c r="A14" s="133" t="s">
        <v>276</v>
      </c>
      <c r="B14" s="133"/>
      <c r="C14" s="133"/>
      <c r="D14" s="133" t="s">
        <v>261</v>
      </c>
      <c r="E14" s="133" t="s">
        <v>277</v>
      </c>
      <c r="F14" s="133"/>
      <c r="H14" s="137" t="s">
        <v>278</v>
      </c>
      <c r="I14" s="133" t="s">
        <v>258</v>
      </c>
      <c r="J14" s="133" t="s">
        <v>261</v>
      </c>
      <c r="K14" s="133"/>
    </row>
    <row r="15" spans="1:12">
      <c r="A15" s="138" t="s">
        <v>279</v>
      </c>
      <c r="B15" s="133"/>
      <c r="C15" s="133" t="s">
        <v>280</v>
      </c>
      <c r="D15" s="135">
        <v>5819.6896495210594</v>
      </c>
      <c r="E15" s="136">
        <v>0.21359723919465501</v>
      </c>
      <c r="F15" s="133"/>
      <c r="H15" s="133" t="s">
        <v>281</v>
      </c>
      <c r="I15" s="135">
        <v>313</v>
      </c>
      <c r="J15" s="135">
        <v>14150.197094307672</v>
      </c>
      <c r="K15" s="136">
        <f>+J15/$J$20</f>
        <v>0.21280325185851737</v>
      </c>
    </row>
    <row r="16" spans="1:12">
      <c r="A16" s="138" t="s">
        <v>282</v>
      </c>
      <c r="B16" s="133"/>
      <c r="C16" s="133" t="s">
        <v>283</v>
      </c>
      <c r="D16" s="135">
        <v>7124.9521435297002</v>
      </c>
      <c r="E16" s="136">
        <v>0.26150365378628487</v>
      </c>
      <c r="F16" s="133"/>
      <c r="H16" s="133" t="s">
        <v>149</v>
      </c>
      <c r="I16" s="135">
        <v>312</v>
      </c>
      <c r="J16" s="135">
        <v>15511.013373751752</v>
      </c>
      <c r="K16" s="136">
        <f t="shared" ref="K16:K20" si="4">+J16/$J$20</f>
        <v>0.23326841764509171</v>
      </c>
    </row>
    <row r="17" spans="1:11">
      <c r="A17" s="138" t="s">
        <v>284</v>
      </c>
      <c r="B17" s="133"/>
      <c r="C17" s="133" t="s">
        <v>285</v>
      </c>
      <c r="D17" s="135">
        <v>14301.448425453787</v>
      </c>
      <c r="E17" s="136">
        <v>0.52489910701905984</v>
      </c>
      <c r="F17" s="133"/>
      <c r="H17" s="140" t="s">
        <v>286</v>
      </c>
      <c r="I17" s="135">
        <v>740</v>
      </c>
      <c r="J17" s="135">
        <v>35055.105197218661</v>
      </c>
      <c r="K17" s="136">
        <f t="shared" si="4"/>
        <v>0.5271898568261979</v>
      </c>
    </row>
    <row r="18" spans="1:11">
      <c r="A18" s="138"/>
      <c r="B18" s="133"/>
      <c r="C18" s="133" t="s">
        <v>19</v>
      </c>
      <c r="D18" s="135">
        <v>27246.090218504563</v>
      </c>
      <c r="E18" s="136">
        <v>1</v>
      </c>
      <c r="F18" s="133"/>
      <c r="H18" s="133" t="s">
        <v>151</v>
      </c>
      <c r="I18" s="135">
        <v>34</v>
      </c>
      <c r="J18" s="135">
        <v>1762.7214235777833</v>
      </c>
      <c r="K18" s="136">
        <f t="shared" si="4"/>
        <v>2.6509372877140159E-2</v>
      </c>
    </row>
    <row r="19" spans="1:11">
      <c r="A19" s="133"/>
      <c r="B19" s="133"/>
      <c r="C19" s="133"/>
      <c r="D19" s="133"/>
      <c r="E19" s="133"/>
      <c r="F19" s="133"/>
      <c r="H19" s="133" t="s">
        <v>152</v>
      </c>
      <c r="I19" s="135">
        <v>1</v>
      </c>
      <c r="J19" s="135">
        <v>15.233890214797137</v>
      </c>
      <c r="K19" s="136">
        <f t="shared" si="4"/>
        <v>2.2910079305316498E-4</v>
      </c>
    </row>
    <row r="20" spans="1:11">
      <c r="A20" s="133" t="s">
        <v>287</v>
      </c>
      <c r="B20" s="133"/>
      <c r="C20" s="133"/>
      <c r="D20" s="133"/>
      <c r="E20" s="133"/>
      <c r="F20" s="133"/>
      <c r="H20" s="133" t="s">
        <v>19</v>
      </c>
      <c r="I20" s="135">
        <v>1400</v>
      </c>
      <c r="J20" s="135">
        <v>66494.270979070643</v>
      </c>
      <c r="K20" s="136">
        <f t="shared" si="4"/>
        <v>1</v>
      </c>
    </row>
    <row r="21" spans="1:11">
      <c r="A21" s="133" t="s">
        <v>288</v>
      </c>
      <c r="B21" s="133"/>
      <c r="C21" s="133"/>
      <c r="D21" s="133"/>
      <c r="E21" s="133"/>
      <c r="F21" s="133"/>
      <c r="H21" s="133"/>
      <c r="I21" s="133"/>
      <c r="J21" s="133"/>
      <c r="K21" s="133"/>
    </row>
    <row r="22" spans="1:11">
      <c r="A22" s="133" t="s">
        <v>289</v>
      </c>
      <c r="B22" s="133"/>
      <c r="C22" s="133"/>
      <c r="D22" s="133"/>
      <c r="E22" s="133"/>
      <c r="F22" s="133"/>
    </row>
    <row r="23" spans="1:11">
      <c r="A23" s="133"/>
      <c r="B23" s="133"/>
      <c r="C23" s="133"/>
      <c r="D23" s="133"/>
      <c r="E23" s="133"/>
      <c r="F23" s="133"/>
    </row>
    <row r="24" spans="1:11">
      <c r="A24" s="133"/>
      <c r="B24" s="133"/>
      <c r="C24" s="133"/>
      <c r="D24" s="133"/>
      <c r="E24" s="133"/>
      <c r="F24" s="133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597EE47EE36F438B2194384C887BA6" ma:contentTypeVersion="13" ma:contentTypeDescription="Create a new document." ma:contentTypeScope="" ma:versionID="6792e3f71ced056df64989dfcc4806df">
  <xsd:schema xmlns:xsd="http://www.w3.org/2001/XMLSchema" xmlns:xs="http://www.w3.org/2001/XMLSchema" xmlns:p="http://schemas.microsoft.com/office/2006/metadata/properties" xmlns:ns3="197c3108-7066-4c36-a300-f652da243aaf" xmlns:ns4="f7882534-cfd1-4b5e-abb2-8e3f2d6730be" targetNamespace="http://schemas.microsoft.com/office/2006/metadata/properties" ma:root="true" ma:fieldsID="9bdedcd4415052e97bf4de9d0c6f7571" ns3:_="" ns4:_="">
    <xsd:import namespace="197c3108-7066-4c36-a300-f652da243aaf"/>
    <xsd:import namespace="f7882534-cfd1-4b5e-abb2-8e3f2d6730be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c3108-7066-4c36-a300-f652da243aaf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82534-cfd1-4b5e-abb2-8e3f2d673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197c3108-7066-4c36-a300-f652da243aaf" xsi:nil="true"/>
    <MigrationWizIdPermissions xmlns="197c3108-7066-4c36-a300-f652da243aaf" xsi:nil="true"/>
  </documentManagement>
</p:properties>
</file>

<file path=customXml/itemProps1.xml><?xml version="1.0" encoding="utf-8"?>
<ds:datastoreItem xmlns:ds="http://schemas.openxmlformats.org/officeDocument/2006/customXml" ds:itemID="{AEB7F5E0-712D-4AD3-B076-647C2FF76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c3108-7066-4c36-a300-f652da243aaf"/>
    <ds:schemaRef ds:uri="f7882534-cfd1-4b5e-abb2-8e3f2d673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83D7C9-349C-443D-AEB9-363758587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B17FD2-0208-4E80-9366-E68098661C50}">
  <ds:schemaRefs>
    <ds:schemaRef ds:uri="http://schemas.microsoft.com/office/2006/documentManagement/types"/>
    <ds:schemaRef ds:uri="197c3108-7066-4c36-a300-f652da243aaf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f7882534-cfd1-4b5e-abb2-8e3f2d6730be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C1</vt:lpstr>
      <vt:lpstr>C2</vt:lpstr>
      <vt:lpstr>C3</vt:lpstr>
      <vt:lpstr>C4</vt:lpstr>
      <vt:lpstr>Genero</vt:lpstr>
      <vt:lpstr>Victimización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SERNATUR</dc:creator>
  <cp:keywords/>
  <dc:description/>
  <cp:lastModifiedBy>Marybel Silva</cp:lastModifiedBy>
  <cp:revision/>
  <dcterms:created xsi:type="dcterms:W3CDTF">2015-03-23T19:04:15Z</dcterms:created>
  <dcterms:modified xsi:type="dcterms:W3CDTF">2024-10-15T16:14:20Z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0x01010098597EE47EE36F438B2194384C887BA6</vt:lpwstr>
  </property>
</Properties>
</file>